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</sheets>
  <definedNames/>
  <calcPr fullCalcOnLoad="1"/>
</workbook>
</file>

<file path=xl/sharedStrings.xml><?xml version="1.0" encoding="utf-8"?>
<sst xmlns="http://schemas.openxmlformats.org/spreadsheetml/2006/main" count="3485" uniqueCount="2132">
  <si>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</si>
  <si>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</si>
  <si>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</si>
  <si>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</si>
  <si>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</si>
  <si>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</si>
  <si>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</si>
  <si>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</si>
  <si>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</si>
  <si>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</si>
  <si>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</si>
  <si>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</si>
  <si>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</si>
  <si>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</si>
  <si>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</si>
  <si>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</si>
  <si>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</si>
  <si>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</si>
  <si>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</si>
  <si>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</si>
  <si>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</si>
  <si>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</si>
  <si>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</si>
  <si>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</si>
  <si>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</si>
  <si>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</si>
  <si>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</si>
  <si>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</si>
  <si>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</si>
  <si>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</si>
  <si>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</si>
  <si>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</si>
  <si>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</si>
  <si>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</si>
  <si>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</si>
  <si>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</si>
  <si>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</si>
  <si>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</si>
  <si>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</si>
  <si>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</si>
  <si>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</si>
  <si>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</si>
  <si>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</si>
  <si>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</si>
  <si>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</si>
  <si>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</si>
  <si>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</si>
  <si>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</si>
  <si>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</si>
  <si>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</si>
  <si>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</si>
  <si>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</si>
  <si>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</si>
  <si>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</si>
  <si>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</si>
  <si>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</si>
  <si>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</si>
  <si>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</si>
  <si>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</si>
  <si>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</si>
  <si>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</si>
  <si>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</si>
  <si>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</si>
  <si>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</si>
  <si>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</si>
  <si>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</si>
  <si>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</si>
  <si>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</si>
  <si>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</si>
  <si>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</si>
  <si>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</si>
  <si>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</si>
  <si>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</si>
  <si>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</si>
  <si>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</si>
  <si>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</si>
  <si>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</si>
  <si>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</si>
  <si>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</si>
  <si>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</si>
  <si>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</si>
  <si>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</si>
  <si>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</si>
  <si>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</si>
  <si>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</si>
  <si>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</si>
  <si>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</si>
  <si>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</si>
  <si>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</si>
  <si>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</si>
  <si>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</si>
  <si>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</si>
  <si>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</si>
  <si>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</si>
  <si>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</si>
  <si>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</si>
  <si>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</si>
  <si>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</si>
  <si>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</si>
  <si>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</si>
  <si>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</si>
  <si>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</si>
  <si>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</si>
  <si>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</si>
  <si>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</si>
  <si>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</si>
  <si>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</si>
  <si>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</si>
  <si>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</si>
  <si>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</si>
  <si>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</si>
  <si>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</si>
  <si>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</si>
  <si>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</si>
  <si>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</si>
  <si>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</si>
  <si>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</si>
  <si>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</si>
  <si>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</si>
  <si>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</si>
  <si>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</si>
  <si>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</si>
  <si>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</si>
  <si>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</si>
  <si>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</si>
  <si>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</si>
  <si>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</si>
  <si>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</si>
  <si>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</si>
  <si>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</si>
  <si>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</si>
  <si>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</si>
  <si>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</si>
  <si>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</si>
  <si>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</si>
  <si>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</si>
  <si>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</si>
  <si>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</si>
  <si>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</si>
  <si>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</si>
  <si>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</si>
  <si>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</si>
  <si>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</si>
  <si>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</si>
  <si>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</si>
  <si>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</si>
  <si>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</si>
  <si>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</si>
  <si>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</si>
  <si>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</si>
  <si>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</si>
  <si>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</si>
  <si>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</si>
  <si>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</si>
  <si>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</si>
  <si>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</si>
  <si>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</si>
  <si>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</si>
  <si>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</si>
  <si>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</si>
  <si>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</si>
  <si>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</si>
  <si>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</si>
  <si>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</si>
  <si>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</si>
  <si>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</si>
  <si>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</si>
  <si>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</si>
  <si>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</si>
  <si>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</si>
  <si>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</si>
  <si>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</si>
  <si>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</si>
  <si>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</si>
  <si>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</si>
  <si>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</si>
  <si>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</si>
  <si>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</si>
  <si>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</si>
  <si>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</si>
  <si>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</si>
  <si>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</si>
  <si>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</si>
  <si>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</si>
  <si>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</si>
  <si>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</si>
  <si>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</si>
  <si>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</si>
  <si>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</si>
  <si>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</si>
  <si>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</si>
  <si>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</si>
  <si>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</si>
  <si>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</si>
  <si>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</si>
  <si>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</si>
  <si>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</si>
  <si>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</si>
  <si>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</si>
  <si>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</si>
  <si>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</si>
  <si>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</si>
  <si>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</si>
  <si>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</si>
  <si>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</si>
  <si>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</si>
  <si>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 або реверсна дотація(план-рішення ради)</t>
  </si>
  <si>
    <t xml:space="preserve">Інформація фінансового підрозділу .  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</si>
  <si>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</si>
  <si>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</si>
  <si>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</si>
  <si>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</si>
  <si>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</si>
  <si>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</si>
  <si>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</si>
  <si>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</si>
  <si>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</si>
  <si>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</si>
  <si>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</si>
  <si>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</si>
  <si>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</si>
  <si>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</si>
  <si>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</si>
  <si>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</si>
  <si>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</si>
  <si>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</si>
  <si>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</si>
  <si>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</si>
  <si>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</si>
  <si>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</si>
  <si>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</si>
  <si>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</si>
  <si>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</si>
  <si>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</si>
  <si>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БД-5-7</t>
  </si>
  <si>
    <t>Субвенція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</si>
  <si>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БД-5-8</t>
  </si>
  <si>
    <t>Субвенції на надання пільг на субсидії населенню на оплату комунальних послуг</t>
  </si>
  <si>
    <t>Фактичне значення. Інформація фінансового підрозділу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</si>
  <si>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</si>
  <si>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</si>
  <si>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</si>
  <si>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</si>
  <si>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</si>
  <si>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</si>
  <si>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</si>
  <si>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</si>
  <si>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</si>
  <si>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</si>
  <si>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</si>
  <si>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</si>
  <si>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</si>
  <si>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</si>
  <si>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</si>
  <si>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</si>
  <si>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</si>
  <si>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</si>
  <si>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</si>
  <si>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</si>
  <si>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</si>
  <si>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</si>
  <si>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</si>
  <si>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</si>
  <si>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</si>
  <si>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</si>
  <si>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</si>
  <si>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</si>
  <si>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</si>
  <si>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</si>
  <si>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</si>
  <si>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</si>
  <si>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</si>
  <si>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</si>
  <si>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</si>
  <si>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</si>
  <si>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</si>
  <si>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</si>
  <si>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</si>
  <si>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</si>
  <si>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</si>
  <si>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</si>
  <si>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</si>
  <si>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</si>
  <si>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</si>
  <si>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</si>
  <si>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</si>
  <si>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</si>
  <si>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</si>
  <si>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</si>
  <si>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</si>
  <si>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</si>
  <si>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</si>
  <si>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</si>
  <si>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</si>
  <si>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</si>
  <si>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</si>
  <si>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</si>
  <si>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</si>
  <si>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</si>
  <si>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</si>
  <si>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</si>
  <si>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</si>
  <si>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</si>
  <si>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</si>
  <si>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</si>
  <si>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</si>
  <si>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</si>
  <si>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</si>
  <si>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БД-9-10</t>
  </si>
  <si>
    <t>Інші субвенції спеціального фонду(факт)</t>
  </si>
  <si>
    <t>Інші субвенції - 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</si>
  <si>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</si>
  <si>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</si>
  <si>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</si>
  <si>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</si>
  <si>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</si>
  <si>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</si>
  <si>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</si>
  <si>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</si>
  <si>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</si>
  <si>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</si>
  <si>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</si>
  <si>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</si>
  <si>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</si>
  <si>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</si>
  <si>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</si>
  <si>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</si>
  <si>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</si>
  <si>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</si>
  <si>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</si>
  <si>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</si>
  <si>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</si>
  <si>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</si>
  <si>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</si>
  <si>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</si>
  <si>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</si>
  <si>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</si>
  <si>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</si>
  <si>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</si>
  <si>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</si>
  <si>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</si>
  <si>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</si>
  <si>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</si>
  <si>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</si>
  <si>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</si>
  <si>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</si>
  <si>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</si>
  <si>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</si>
  <si>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</si>
  <si>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</si>
  <si>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</si>
  <si>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</si>
  <si>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</si>
  <si>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</si>
  <si>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</si>
  <si>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</si>
  <si>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</si>
  <si>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</si>
  <si>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</si>
  <si>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</si>
  <si>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</si>
  <si>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</si>
  <si>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</si>
  <si>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</si>
  <si>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</si>
  <si>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БД-13</t>
  </si>
  <si>
    <t>Плата за землю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</si>
  <si>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</si>
  <si>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</si>
  <si>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</si>
  <si>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</si>
  <si>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</si>
  <si>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</si>
  <si>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</si>
  <si>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</si>
  <si>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</si>
  <si>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</si>
  <si>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</si>
  <si>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</si>
  <si>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</si>
  <si>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</si>
  <si>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</si>
  <si>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</si>
  <si>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</si>
  <si>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</si>
  <si>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</si>
  <si>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</si>
  <si>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</si>
  <si>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</si>
  <si>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</si>
  <si>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</si>
  <si>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</si>
  <si>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</si>
  <si>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</si>
  <si>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</si>
  <si>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</si>
  <si>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</si>
  <si>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БД-16-15</t>
  </si>
  <si>
    <t>Єдиний податок (план-рішення ради)</t>
  </si>
  <si>
    <t>З 2015 року у складі Загального фонду 
Інформація фінансового підрозділу</t>
  </si>
  <si>
    <t>БД-16-16</t>
  </si>
  <si>
    <t>Єдиний податок (уточнений план)</t>
  </si>
  <si>
    <t>З 2015 року у складі Загального фонду
Інформація фінансового підрозділу</t>
  </si>
  <si>
    <t>БД-16-17</t>
  </si>
  <si>
    <t xml:space="preserve">Єдиний податок (факт) </t>
  </si>
  <si>
    <t>БД-16-18</t>
  </si>
  <si>
    <t>Виконання річного плану по Єдиному податку</t>
  </si>
  <si>
    <t>Розраховується автоматично для за формулою :{БД-16-17}*100/{БД-11-10}</t>
  </si>
  <si>
    <t>БД-16-19</t>
  </si>
  <si>
    <t>Плата за землю (план-рішення ради)</t>
  </si>
  <si>
    <t>БД-16-20</t>
  </si>
  <si>
    <t>Плата за землю (уточнений план)</t>
  </si>
  <si>
    <t>БД-16-21</t>
  </si>
  <si>
    <t>Плата за землю (факт)</t>
  </si>
  <si>
    <t>БД-16-22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</si>
  <si>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</si>
  <si>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</si>
  <si>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БД-16-23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</si>
  <si>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</si>
  <si>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</si>
  <si>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</si>
  <si>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</si>
  <si>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</si>
  <si>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</si>
  <si>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</si>
  <si>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</si>
  <si>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</si>
  <si>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</si>
  <si>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</si>
  <si>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БД-16-24</t>
  </si>
  <si>
    <t>Збір за паркування автотранспорту (план рішення ради)</t>
  </si>
  <si>
    <t>БД-16-25</t>
  </si>
  <si>
    <t>Збір за паркування автотранспорту ( уточнений план )</t>
  </si>
  <si>
    <t>БД-16-26</t>
  </si>
  <si>
    <t>Збір за паркування автотранспорту (факт)</t>
  </si>
  <si>
    <t>БД-16-27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</si>
  <si>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</si>
  <si>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</si>
  <si>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БД-16-28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</si>
  <si>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</si>
  <si>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{БД-16-26}*100/{БД-16-3}</t>
  </si>
  <si>
    <t>БД-16-29</t>
  </si>
  <si>
    <t>Туристичний збір (план рішення ради)</t>
  </si>
  <si>
    <t>БД-16-30</t>
  </si>
  <si>
    <t>Туристичний збір (уточнений план)</t>
  </si>
  <si>
    <t>БД-16-31</t>
  </si>
  <si>
    <t>Туристичний збір (факт)</t>
  </si>
  <si>
    <t>БД-16-32</t>
  </si>
  <si>
    <t>Виконання річного плану по Туристичний збір</t>
  </si>
  <si>
    <t>Розраховується автоматично за формулою для фактичних значень:{БД-16-31}*100/{БД-19-2}</t>
  </si>
  <si>
    <t>БД-16-33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</si>
  <si>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</si>
  <si>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</si>
  <si>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</si>
  <si>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</si>
  <si>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</si>
  <si>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</si>
  <si>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</si>
  <si>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</si>
  <si>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</si>
  <si>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</si>
  <si>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</si>
  <si>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</si>
  <si>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</si>
  <si>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</si>
  <si>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Адміністративний збір за проведення державної реєстрації юридичних осіб, фізичних осіб - підприємців та громадських формувань (факт)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</si>
  <si>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</si>
  <si>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 (факт)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</si>
  <si>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такою державною реєстрацією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</si>
  <si>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</si>
  <si>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</si>
  <si>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</si>
  <si>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</si>
  <si>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БД-19</t>
  </si>
  <si>
    <t>Туристичний збір( з 2011р)</t>
  </si>
  <si>
    <t>БД-20</t>
  </si>
  <si>
    <t>Ринковий збір (до 2011р)</t>
  </si>
  <si>
    <t>БД-21</t>
  </si>
  <si>
    <t>Фінансування</t>
  </si>
  <si>
    <t>БД-21-1</t>
  </si>
  <si>
    <t>Кошти, одержані із загального фонду бюджету до бюджету розвитку (план -рішення ради)</t>
  </si>
  <si>
    <t>БД-21-2</t>
  </si>
  <si>
    <t>Кошти, одержані із загального фонду бюджету до бюджету розвитку (уточнений план)</t>
  </si>
  <si>
    <t>БД-21-3</t>
  </si>
  <si>
    <t>Кошти, одержані із загального фонду бюджету до бюджету розвитку (факт)</t>
  </si>
  <si>
    <t>БД-22</t>
  </si>
  <si>
    <t>Інші надходження</t>
  </si>
  <si>
    <t>БД-22-1</t>
  </si>
  <si>
    <t>Екологічний податок (уточнен план)</t>
  </si>
  <si>
    <t>Інформація фінансового відділу</t>
  </si>
  <si>
    <t>БД-22-2</t>
  </si>
  <si>
    <t>Екологічний  податок(факт)</t>
  </si>
  <si>
    <t>БД-22-3</t>
  </si>
  <si>
    <t>Державне мито (факт)</t>
  </si>
  <si>
    <t>БД-22-4</t>
  </si>
  <si>
    <t>Плата за розміщення тимчасово вільних коштів (факт)</t>
  </si>
  <si>
    <t>БД-22-5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</si>
  <si>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</si>
  <si>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</si>
  <si>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БД-22-6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</si>
  <si>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</si>
  <si>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</si>
  <si>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</si>
  <si>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</si>
  <si>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</si>
  <si>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</si>
  <si>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</si>
  <si>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</si>
  <si>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</si>
  <si>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</si>
  <si>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</si>
  <si>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</si>
  <si>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</si>
  <si>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</si>
  <si>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</si>
  <si>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</si>
  <si>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</si>
  <si>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</si>
  <si>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</si>
  <si>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</si>
  <si>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</si>
  <si>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</si>
  <si>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</si>
  <si>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</si>
  <si>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</si>
  <si>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</si>
  <si>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</si>
  <si>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</si>
  <si>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</si>
  <si>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</si>
  <si>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</si>
  <si>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</si>
  <si>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</si>
  <si>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</si>
  <si>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</si>
  <si>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</si>
  <si>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</si>
  <si>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</si>
  <si>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</si>
  <si>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</si>
  <si>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</si>
  <si>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</si>
  <si>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</si>
  <si>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</si>
  <si>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</si>
  <si>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</si>
  <si>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</si>
  <si>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</si>
  <si>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</si>
  <si>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</si>
  <si>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</si>
  <si>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</si>
  <si>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</si>
  <si>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</si>
  <si>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</si>
  <si>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</si>
  <si>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</si>
  <si>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</si>
  <si>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</si>
  <si>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</si>
  <si>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</si>
  <si>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</si>
  <si>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</si>
  <si>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</si>
  <si>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</si>
  <si>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</si>
  <si>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</si>
  <si>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</si>
  <si>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</si>
  <si>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</si>
  <si>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</si>
  <si>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</si>
  <si>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</si>
  <si>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</si>
  <si>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БВ-5-5</t>
  </si>
  <si>
    <t>Видатки на місцеве самоврядування в розрахунку на 1 жителя</t>
  </si>
  <si>
    <t>Розраховується автоматично за формулою: {БВ-5-3}/{Н-1-2}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</si>
  <si>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</si>
  <si>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</si>
  <si>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</si>
  <si>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</si>
  <si>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</si>
  <si>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</si>
  <si>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</si>
  <si>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</si>
  <si>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</si>
  <si>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</si>
  <si>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</si>
  <si>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</si>
  <si>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</si>
  <si>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</si>
  <si>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</si>
  <si>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</si>
  <si>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</si>
  <si>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</si>
  <si>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БВ-5-12</t>
  </si>
  <si>
    <t>Штатна чисельність працівників місцевого самоврядування всього (план)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</si>
  <si>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</si>
  <si>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</si>
  <si>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</si>
  <si>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</si>
  <si>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</si>
  <si>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</si>
  <si>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</si>
  <si>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</si>
  <si>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</si>
  <si>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</si>
  <si>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</si>
  <si>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</si>
  <si>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</si>
  <si>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</si>
  <si>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</si>
  <si>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</si>
  <si>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</si>
  <si>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</si>
  <si>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</si>
  <si>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</si>
  <si>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</si>
  <si>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</si>
  <si>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</si>
  <si>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</si>
  <si>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</si>
  <si>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</si>
  <si>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</si>
  <si>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</si>
  <si>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</si>
  <si>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</si>
  <si>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</si>
  <si>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</si>
  <si>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</si>
  <si>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</si>
  <si>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</si>
  <si>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</si>
  <si>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</si>
  <si>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</si>
  <si>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</si>
  <si>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</si>
  <si>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</si>
  <si>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</si>
  <si>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</si>
  <si>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</si>
  <si>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</si>
  <si>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</si>
  <si>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</si>
  <si>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</si>
  <si>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</si>
  <si>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</si>
  <si>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</si>
  <si>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</si>
  <si>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</si>
  <si>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БВ-9-2</t>
  </si>
  <si>
    <t>Видатки на соціальний захист та соціальне забезпечення(план-рішення ради)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</si>
  <si>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</si>
  <si>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</si>
  <si>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</si>
  <si>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</si>
  <si>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</si>
  <si>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</si>
  <si>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</si>
  <si>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</si>
  <si>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</si>
  <si>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</si>
  <si>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</si>
  <si>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</si>
  <si>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</si>
  <si>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</si>
  <si>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</si>
  <si>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</si>
  <si>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</si>
  <si>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</si>
  <si>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</si>
  <si>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</si>
  <si>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</si>
  <si>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</si>
  <si>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</si>
  <si>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</si>
  <si>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</si>
  <si>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</si>
  <si>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</si>
  <si>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</si>
  <si>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БВ-11-5</t>
  </si>
  <si>
    <t>Видатки на благоустрій у % до видатків бюджету</t>
  </si>
  <si>
    <t>Розраховується автоматично за формулою :{БВ-11-3}*100/{БВ-1-4}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</si>
  <si>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</si>
  <si>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</si>
  <si>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</si>
  <si>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</si>
  <si>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</si>
  <si>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</si>
  <si>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</si>
  <si>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</si>
  <si>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</si>
  <si>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</si>
  <si>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БВ-14-3</t>
  </si>
  <si>
    <t>Видатки на фізкультуру та спорт(факт)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</si>
  <si>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</si>
  <si>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</si>
  <si>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</si>
  <si>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</si>
  <si>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</si>
  <si>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</si>
  <si>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</si>
  <si>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</si>
  <si>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</si>
  <si>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</si>
  <si>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</si>
  <si>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</si>
  <si>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</si>
  <si>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</si>
  <si>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</si>
  <si>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</si>
  <si>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</si>
  <si>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</si>
  <si>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</si>
  <si>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</si>
  <si>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</si>
  <si>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</si>
  <si>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</si>
  <si>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</si>
  <si>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</si>
  <si>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</si>
  <si>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</si>
  <si>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</si>
  <si>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</si>
  <si>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</si>
  <si>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</si>
  <si>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</si>
  <si>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</si>
  <si>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</si>
  <si>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</si>
  <si>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</si>
  <si>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</si>
  <si>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</si>
  <si>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</si>
  <si>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</si>
  <si>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</si>
  <si>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</si>
  <si>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</si>
  <si>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</si>
  <si>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</si>
  <si>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</si>
  <si>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</si>
  <si>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</si>
  <si>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</si>
  <si>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</si>
  <si>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</si>
  <si>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</si>
  <si>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</si>
  <si>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</si>
  <si>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</si>
  <si>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</si>
  <si>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</si>
  <si>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</si>
  <si>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ЕК-1-31</t>
  </si>
  <si>
    <t>Експорт таварів на  жителя</t>
  </si>
  <si>
    <t>ЕК-1-32</t>
  </si>
  <si>
    <t>Імпорт товарів на 1 жителя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</si>
  <si>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</si>
  <si>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</si>
  <si>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</si>
  <si>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</si>
  <si>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</si>
  <si>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</si>
  <si>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</si>
  <si>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</si>
  <si>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</si>
  <si>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</si>
  <si>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</si>
  <si>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</si>
  <si>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</si>
  <si>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</si>
  <si>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</si>
  <si>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</si>
  <si>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</si>
  <si>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</si>
  <si>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</si>
  <si>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</si>
  <si>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</si>
  <si>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</si>
  <si>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</si>
  <si>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</si>
  <si>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</si>
  <si>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</si>
  <si>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</si>
  <si>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</si>
  <si>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</si>
  <si>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</si>
  <si>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</si>
  <si>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</si>
  <si>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</si>
  <si>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</si>
  <si>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</si>
  <si>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</si>
  <si>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</si>
  <si>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</si>
  <si>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</si>
  <si>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</si>
  <si>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</si>
  <si>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</si>
  <si>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</si>
  <si>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</si>
  <si>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</si>
  <si>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</si>
  <si>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</si>
  <si>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</si>
  <si>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</si>
  <si>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</si>
  <si>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</si>
  <si>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</si>
  <si>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</si>
  <si>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</si>
  <si>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</si>
  <si>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</si>
  <si>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</si>
  <si>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</si>
  <si>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</si>
  <si>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</si>
  <si>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</si>
  <si>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</si>
  <si>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</si>
  <si>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</si>
  <si>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</si>
  <si>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</si>
  <si>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</si>
  <si>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</si>
  <si>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</si>
  <si>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</si>
  <si>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</si>
  <si>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</si>
  <si>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</si>
  <si>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</si>
  <si>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</si>
  <si>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</si>
  <si>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</si>
  <si>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</si>
  <si>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</si>
  <si>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</si>
  <si>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</si>
  <si>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</si>
  <si>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</si>
  <si>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</si>
  <si>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</si>
  <si>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</si>
  <si>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</si>
  <si>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</si>
  <si>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</si>
  <si>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</si>
  <si>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</si>
  <si>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</si>
  <si>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</si>
  <si>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</si>
  <si>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</si>
  <si>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</si>
  <si>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</si>
  <si>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</si>
  <si>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</si>
  <si>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</si>
  <si>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</si>
  <si>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</si>
  <si>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</si>
  <si>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</si>
  <si>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</si>
  <si>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</si>
  <si>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</si>
  <si>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</si>
  <si>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</si>
  <si>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</si>
  <si>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</si>
  <si>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</si>
  <si>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</si>
  <si>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</si>
  <si>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</si>
  <si>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</si>
  <si>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</si>
  <si>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</si>
  <si>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</si>
  <si>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</si>
  <si>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</si>
  <si>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</si>
  <si>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</si>
  <si>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</si>
  <si>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</si>
  <si>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</si>
  <si>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</si>
  <si>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ЦВВ-2-7</t>
  </si>
  <si>
    <t xml:space="preserve">з них пропущено стічних вод через очисні споруди – усього </t>
  </si>
  <si>
    <t xml:space="preserve">Інформація підприємства водовідведення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</si>
  <si>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</si>
  <si>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</si>
  <si>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</si>
  <si>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</si>
  <si>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</si>
  <si>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</si>
  <si>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</si>
  <si>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</si>
  <si>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</si>
  <si>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</si>
  <si>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</si>
  <si>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</si>
  <si>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</si>
  <si>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</si>
  <si>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</si>
  <si>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</si>
  <si>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</si>
  <si>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</si>
  <si>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</si>
  <si>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</si>
  <si>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</si>
  <si>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</si>
  <si>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</si>
  <si>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</si>
  <si>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</si>
  <si>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</si>
  <si>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</si>
  <si>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</si>
  <si>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</si>
  <si>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</si>
  <si>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</si>
  <si>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</si>
  <si>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</si>
  <si>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</si>
  <si>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</si>
  <si>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</si>
  <si>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</si>
  <si>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</si>
  <si>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</si>
  <si>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</si>
  <si>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</si>
  <si>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</si>
  <si>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</si>
  <si>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 xml:space="preserve">субсидії 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</si>
  <si>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</si>
  <si>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</si>
  <si>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</si>
  <si>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</si>
  <si>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</si>
  <si>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</si>
  <si>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</si>
  <si>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</si>
  <si>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</si>
  <si>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</si>
  <si>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</si>
  <si>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</si>
  <si>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</si>
  <si>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</si>
  <si>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</si>
  <si>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</si>
  <si>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</si>
  <si>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</si>
  <si>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</si>
  <si>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</si>
  <si>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</si>
  <si>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</si>
  <si>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</si>
  <si>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</si>
  <si>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</si>
  <si>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</si>
  <si>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</si>
  <si>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</si>
  <si>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</si>
  <si>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</si>
  <si>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</si>
  <si>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</si>
  <si>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</si>
  <si>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</si>
  <si>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</si>
  <si>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</si>
  <si>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</si>
  <si>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</si>
  <si>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</si>
  <si>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</si>
  <si>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</si>
  <si>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</si>
  <si>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</si>
  <si>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</si>
  <si>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</si>
  <si>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</si>
  <si>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</si>
  <si>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</si>
  <si>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</si>
  <si>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</si>
  <si>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</si>
  <si>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</si>
  <si>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</si>
  <si>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</si>
  <si>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</si>
  <si>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</si>
  <si>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</si>
  <si>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</si>
  <si>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</si>
  <si>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</si>
  <si>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</si>
  <si>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</si>
  <si>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</si>
  <si>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</si>
  <si>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</si>
  <si>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</si>
  <si>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</si>
  <si>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</si>
  <si>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</si>
  <si>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</si>
  <si>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</si>
  <si>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</si>
  <si>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</si>
  <si>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</si>
  <si>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</si>
  <si>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</si>
  <si>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</si>
  <si>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</si>
  <si>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</si>
  <si>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</si>
  <si>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</si>
  <si>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</si>
  <si>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</si>
  <si>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</si>
  <si>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</si>
  <si>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</si>
  <si>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</si>
  <si>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</si>
  <si>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</si>
  <si>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</si>
  <si>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</si>
  <si>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</si>
  <si>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</si>
  <si>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</si>
  <si>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</si>
  <si>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</si>
  <si>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</si>
  <si>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</si>
  <si>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</si>
  <si>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</si>
  <si>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</si>
  <si>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</si>
  <si>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</si>
  <si>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</si>
  <si>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</si>
  <si>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</si>
  <si>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</si>
  <si>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</si>
  <si>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</si>
  <si>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</si>
  <si>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</si>
  <si>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</si>
  <si>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</si>
  <si>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</si>
  <si>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</si>
  <si>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</si>
  <si>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</si>
  <si>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</si>
  <si>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</si>
  <si>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</si>
  <si>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</si>
  <si>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</si>
  <si>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</si>
  <si>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</si>
  <si>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</si>
  <si>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ЦТП-10-4</t>
  </si>
  <si>
    <t>Кількість підприємств, що займаються централізованим теплопостачанням всього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</si>
  <si>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</si>
  <si>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</si>
  <si>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</si>
  <si>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</si>
  <si>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</si>
  <si>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</si>
  <si>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</si>
  <si>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</si>
  <si>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</si>
  <si>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</si>
  <si>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</si>
  <si>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</si>
  <si>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</si>
  <si>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</si>
  <si>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</si>
  <si>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</si>
  <si>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</si>
  <si>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</si>
  <si>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</si>
  <si>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</si>
  <si>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 xml:space="preserve">за товари , роботи, послуги, з неї 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</si>
  <si>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</si>
  <si>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</si>
  <si>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</si>
  <si>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</si>
  <si>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</si>
  <si>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</si>
  <si>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</si>
  <si>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</si>
  <si>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</si>
  <si>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</si>
  <si>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</si>
  <si>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</si>
  <si>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</si>
  <si>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</si>
  <si>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</si>
  <si>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</si>
  <si>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</si>
  <si>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</si>
  <si>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</si>
  <si>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</si>
  <si>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</si>
  <si>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</si>
  <si>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звернень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</si>
  <si>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</si>
  <si>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</si>
  <si>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</si>
  <si>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 xml:space="preserve">звернень/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</si>
  <si>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</si>
  <si>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</si>
  <si>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</si>
  <si>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</si>
  <si>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</si>
  <si>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</si>
  <si>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</si>
  <si>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</si>
  <si>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</si>
  <si>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</si>
  <si>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</si>
  <si>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</si>
  <si>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</si>
  <si>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</si>
  <si>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</si>
  <si>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</si>
  <si>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</si>
  <si>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</si>
  <si>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</si>
  <si>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</si>
  <si>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</si>
  <si>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</si>
  <si>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</si>
  <si>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</si>
  <si>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</si>
  <si>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</si>
  <si>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</si>
  <si>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</si>
  <si>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</si>
  <si>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</si>
  <si>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</si>
  <si>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</si>
  <si>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</si>
  <si>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</si>
  <si>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</si>
  <si>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</si>
  <si>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</si>
  <si>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</si>
  <si>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</si>
  <si>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</si>
  <si>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</si>
  <si>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</si>
  <si>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</si>
  <si>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</si>
  <si>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</si>
  <si>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</si>
  <si>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</si>
  <si>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</si>
  <si>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</si>
  <si>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</si>
  <si>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</si>
  <si>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</si>
  <si>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</si>
  <si>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</si>
  <si>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</si>
  <si>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</si>
  <si>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</si>
  <si>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</si>
  <si>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</si>
  <si>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</si>
  <si>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</si>
  <si>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</si>
  <si>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</si>
  <si>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</si>
  <si>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</si>
  <si>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</si>
  <si>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</si>
  <si>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</si>
  <si>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</si>
  <si>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</si>
  <si>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ТПВ-4-7</t>
  </si>
  <si>
    <t xml:space="preserve"> державний </t>
  </si>
  <si>
    <t>ТПВ-4-9</t>
  </si>
  <si>
    <t>ТПВ-4-10</t>
  </si>
  <si>
    <t>ТПВ-4-11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</si>
  <si>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</si>
  <si>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</si>
  <si>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</si>
  <si>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</si>
  <si>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</si>
  <si>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</si>
  <si>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</si>
  <si>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</si>
  <si>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</si>
  <si>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</si>
  <si>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</si>
  <si>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</si>
  <si>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</si>
  <si>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</si>
  <si>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</si>
  <si>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</si>
  <si>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</si>
  <si>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</si>
  <si>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</si>
  <si>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</si>
  <si>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</si>
  <si>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</si>
  <si>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</si>
  <si>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</si>
  <si>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</si>
  <si>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</si>
  <si>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</si>
  <si>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</si>
  <si>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</si>
  <si>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</si>
  <si>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</si>
  <si>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</si>
  <si>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</si>
  <si>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</si>
  <si>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</si>
  <si>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</si>
  <si>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ЖФ-1-15</t>
  </si>
  <si>
    <t xml:space="preserve">Фонд житлово-будівельних та житлових кооперативів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</si>
  <si>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</si>
  <si>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</si>
  <si>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</si>
  <si>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</si>
  <si>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</si>
  <si>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</si>
  <si>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</si>
  <si>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</si>
  <si>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</si>
  <si>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</si>
  <si>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</si>
  <si>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</si>
  <si>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</si>
  <si>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</si>
  <si>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</si>
  <si>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</si>
  <si>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</si>
  <si>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</si>
  <si>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</si>
  <si>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</si>
  <si>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</si>
  <si>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</si>
  <si>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</si>
  <si>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</si>
  <si>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</si>
  <si>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</si>
  <si>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</si>
  <si>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</si>
  <si>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</si>
  <si>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</si>
  <si>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</si>
  <si>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</si>
  <si>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</si>
  <si>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</si>
  <si>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</si>
  <si>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</si>
  <si>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</si>
  <si>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</si>
  <si>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</si>
  <si>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</si>
  <si>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</si>
  <si>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</si>
  <si>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</si>
  <si>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</si>
  <si>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</si>
  <si>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</si>
  <si>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</si>
  <si>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</si>
  <si>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</si>
  <si>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</si>
  <si>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</si>
  <si>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</si>
  <si>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</si>
  <si>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</si>
  <si>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</si>
  <si>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</si>
  <si>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</si>
  <si>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</si>
  <si>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</si>
  <si>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</si>
  <si>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</si>
  <si>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</si>
  <si>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</si>
  <si>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</si>
  <si>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</si>
  <si>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</si>
  <si>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ЖФ-4-5</t>
  </si>
  <si>
    <t xml:space="preserve"> субсидії 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</si>
  <si>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</si>
  <si>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</si>
  <si>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</si>
  <si>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</si>
  <si>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</si>
  <si>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</si>
  <si>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</si>
  <si>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</si>
  <si>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</si>
  <si>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</si>
  <si>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</si>
  <si>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</si>
  <si>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</si>
  <si>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</si>
  <si>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</si>
  <si>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</si>
  <si>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</si>
  <si>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</si>
  <si>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</si>
  <si>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</si>
  <si>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</si>
  <si>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</si>
  <si>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</si>
  <si>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</si>
  <si>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</si>
  <si>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</si>
  <si>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</si>
  <si>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</si>
  <si>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</si>
  <si>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</si>
  <si>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</si>
  <si>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</si>
  <si>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</si>
  <si>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</si>
  <si>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</si>
  <si>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</si>
  <si>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</si>
  <si>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</si>
  <si>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</si>
  <si>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</si>
  <si>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</si>
  <si>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</si>
  <si>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</si>
  <si>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</si>
  <si>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</si>
  <si>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</si>
  <si>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</si>
  <si>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</si>
  <si>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</si>
  <si>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</si>
  <si>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</si>
  <si>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</si>
  <si>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</si>
  <si>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</si>
  <si>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</si>
  <si>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</si>
  <si>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</si>
  <si>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</si>
  <si>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</si>
  <si>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</si>
  <si>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</si>
  <si>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</si>
  <si>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</si>
  <si>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</si>
  <si>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</si>
  <si>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</si>
  <si>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</si>
  <si>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</si>
  <si>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</si>
  <si>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</si>
  <si>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</si>
  <si>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</si>
  <si>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</si>
  <si>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</si>
  <si>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</si>
  <si>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</si>
  <si>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</si>
  <si>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</si>
  <si>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</si>
  <si>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</si>
  <si>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</si>
  <si>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</si>
  <si>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</si>
  <si>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</si>
  <si>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</si>
  <si>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</si>
  <si>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</si>
  <si>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</si>
  <si>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</si>
  <si>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</si>
  <si>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</si>
  <si>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</si>
  <si>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</si>
  <si>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</si>
  <si>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</si>
  <si>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</si>
  <si>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</si>
  <si>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</si>
  <si>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</si>
  <si>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</si>
  <si>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</si>
  <si>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</si>
  <si>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</si>
  <si>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</si>
  <si>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</si>
  <si>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</si>
  <si>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</si>
  <si>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</si>
  <si>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</si>
  <si>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</si>
  <si>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</si>
  <si>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</si>
  <si>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</si>
  <si>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</si>
  <si>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</si>
  <si>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</si>
  <si>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</si>
  <si>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</si>
  <si>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</si>
  <si>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</si>
  <si>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</si>
  <si>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</si>
  <si>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</si>
  <si>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</si>
  <si>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</si>
  <si>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</si>
  <si>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</si>
  <si>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</si>
  <si>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</si>
  <si>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</si>
  <si>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</si>
  <si>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</si>
  <si>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</si>
  <si>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</si>
  <si>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</si>
  <si>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</si>
  <si>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</si>
  <si>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</si>
  <si>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</si>
  <si>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</si>
  <si>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</si>
  <si>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</si>
  <si>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</si>
  <si>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</si>
  <si>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</si>
  <si>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</si>
  <si>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</si>
  <si>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</si>
  <si>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</si>
  <si>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</si>
  <si>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</si>
  <si>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</si>
  <si>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</si>
  <si>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</si>
  <si>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</si>
  <si>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</si>
  <si>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</si>
  <si>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</si>
  <si>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</si>
  <si>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</si>
  <si>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</si>
  <si>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</si>
  <si>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</si>
  <si>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</si>
  <si>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</si>
  <si>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</si>
  <si>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</si>
  <si>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</si>
  <si>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</si>
  <si>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</si>
  <si>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</si>
  <si>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</si>
  <si>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</si>
  <si>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</si>
  <si>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</si>
  <si>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</si>
  <si>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</si>
  <si>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</si>
  <si>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</si>
  <si>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</si>
  <si>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</si>
  <si>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</si>
  <si>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</si>
  <si>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</si>
  <si>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</si>
  <si>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Тр-1-1</t>
  </si>
  <si>
    <t xml:space="preserve">Перевезення пасажирів міським транспортом </t>
  </si>
  <si>
    <t>Тр-1-3</t>
  </si>
  <si>
    <t>Перевезення пасажирів тролейбусами</t>
  </si>
  <si>
    <t>Тр-1-6</t>
  </si>
  <si>
    <t xml:space="preserve">Пасажирооборот всіма видами транспорту </t>
  </si>
  <si>
    <t>тис.пас.км</t>
  </si>
  <si>
    <t>Тр-1-7</t>
  </si>
  <si>
    <t xml:space="preserve">Пасажирооборот автомобільним транспортом(юр.особи та ФОП) </t>
  </si>
  <si>
    <t>Тр-2</t>
  </si>
  <si>
    <t>Пасажирські перевезення автомобільним транспортом</t>
  </si>
  <si>
    <t>Тр-2-1</t>
  </si>
  <si>
    <t>Загальна кількість автобусних маршрутів</t>
  </si>
  <si>
    <t>Обов'язковий.
Інформація транспортного підрозділу</t>
  </si>
  <si>
    <t>Тр-2-2</t>
  </si>
  <si>
    <t xml:space="preserve">Загальна протяжність автобусних маршрутів </t>
  </si>
  <si>
    <t>Обов'язковий. Інформація транспортного підрозділу</t>
  </si>
  <si>
    <t>Тр-2-3</t>
  </si>
  <si>
    <t xml:space="preserve">Загальна густота автобусних маршрутів </t>
  </si>
  <si>
    <t>км/кв.км</t>
  </si>
  <si>
    <t xml:space="preserve">Розрахунок автоматично по формулі :{Тр-2-2}/{Н-1-5} тбт
загальна протяжність автомобільних маршрутів (км) / площа міста (кв.км)
</t>
  </si>
  <si>
    <t>Тр-2-4</t>
  </si>
  <si>
    <t xml:space="preserve"> Загальна кількість автобусів на маршрутах </t>
  </si>
  <si>
    <t>Обов'язковий.Інформація транспортного підрозділу</t>
  </si>
  <si>
    <t>Тр-2-5</t>
  </si>
  <si>
    <t xml:space="preserve">Загальна пасажиромісткість автобусів на маршрутах </t>
  </si>
  <si>
    <t>Інформація транспортного підрозділу</t>
  </si>
  <si>
    <t>Тр-2-7</t>
  </si>
  <si>
    <t xml:space="preserve">Середня пасажиромісткість автобусів на маршрутах </t>
  </si>
  <si>
    <t>місць/машину</t>
  </si>
  <si>
    <t>Розраховується автоматично за формулою : {Тр-2-5}/{Тр-2-4}</t>
  </si>
  <si>
    <t>Тр-2-8</t>
  </si>
  <si>
    <t xml:space="preserve">Середній вік автобусів, що здійснюють міські пасажирські перевезення </t>
  </si>
  <si>
    <t>років</t>
  </si>
  <si>
    <t>Тр-2-11</t>
  </si>
  <si>
    <t xml:space="preserve">Кількість автоперевізників фізичних осіб підприємців </t>
  </si>
  <si>
    <t>Тр-2-13</t>
  </si>
  <si>
    <t>Видатки на погашення пільг автомобільним перевізникам (уточнений план на рік)</t>
  </si>
  <si>
    <t xml:space="preserve"> Інформація фінансового підрозділу</t>
  </si>
  <si>
    <t>Тр-2-14</t>
  </si>
  <si>
    <t>Видатки на погашення пільг автомобільним перевізникам (факт)</t>
  </si>
  <si>
    <t>Тр-2-15</t>
  </si>
  <si>
    <t xml:space="preserve">Кількість зупинок автомобільного транспорту </t>
  </si>
  <si>
    <t xml:space="preserve"> Інформація транспортного підрозділу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</si>
  <si>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</si>
  <si>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</si>
  <si>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</si>
  <si>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</si>
  <si>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Тр-5</t>
  </si>
  <si>
    <t>пасажирські перевезення тролейбусами</t>
  </si>
  <si>
    <t>СЗ-1</t>
  </si>
  <si>
    <t>Фізична доступність до послуги</t>
  </si>
  <si>
    <t>СЗ-1-1</t>
  </si>
  <si>
    <t xml:space="preserve">Заклади соціального обслуговування комунальної власності громади всього в т.ч. заклади з обліку бездомних осіб </t>
  </si>
  <si>
    <t>Разом з управліннями праці та соціального захисту</t>
  </si>
  <si>
    <t>СЗ-1-2</t>
  </si>
  <si>
    <t xml:space="preserve">Кількість працівників соціальної сфери комунальних закладів соціального обслуговування всього (штатних працівників) </t>
  </si>
  <si>
    <t>Разом з працівниками управління праці та соціального захисту</t>
  </si>
  <si>
    <t>СЗ-1-3</t>
  </si>
  <si>
    <t xml:space="preserve">Кількість працівників соціальної сфери комунальних закладів соціального обслуговування на 1000 жителів </t>
  </si>
  <si>
    <t>Розраховується автоматично за формулою {СЗ-1-2}/{Н-1-2}</t>
  </si>
  <si>
    <t>СЗ-1-4</t>
  </si>
  <si>
    <t>Кількість осіб , що отримують соціальну допомогу(всі види допомоги) та соціальні послуги</t>
  </si>
  <si>
    <t>Інформація управління праці та соцзахисту</t>
  </si>
  <si>
    <t>СЗ-3</t>
  </si>
  <si>
    <t xml:space="preserve">Деякі категорії населення , що отримують соціальну допомогу та соціальні послуги </t>
  </si>
  <si>
    <t>СЗ-3-1</t>
  </si>
  <si>
    <t xml:space="preserve">одинокі престарілі </t>
  </si>
  <si>
    <t>Інформація управління праці і соцзахисту</t>
  </si>
  <si>
    <t>СЗ-3-2</t>
  </si>
  <si>
    <t>одинокі престарілі у % до всього населення</t>
  </si>
  <si>
    <t>Розраховується автоматично за формулою {СЗ-3-1}*100/{Н-1-2}</t>
  </si>
  <si>
    <t>СЗ-3-3</t>
  </si>
  <si>
    <t xml:space="preserve">ветерани війни </t>
  </si>
  <si>
    <t>СЗ-3-4</t>
  </si>
  <si>
    <t>ветерани війни у % до всього населення</t>
  </si>
  <si>
    <t>Розраховується автоматично за формулою {СЗ-3-3}*100/{Н-1-2}</t>
  </si>
  <si>
    <t>СЗ-3-5</t>
  </si>
  <si>
    <t xml:space="preserve">інваліди </t>
  </si>
  <si>
    <t>СЗ-3-7</t>
  </si>
  <si>
    <t xml:space="preserve">сім"ї, що отримують соціальну допомогу </t>
  </si>
  <si>
    <t>сімей</t>
  </si>
  <si>
    <t xml:space="preserve">Інформація управління праці і соцзахисту/служб по роботі з дітьми. сім"ями та молоддю </t>
  </si>
  <si>
    <t>СЗ-3-8</t>
  </si>
  <si>
    <t xml:space="preserve">в т.ч.малозабезпечені </t>
  </si>
  <si>
    <t>Інформація управління праці і соцзахисту/служб по роботі з дітьми. сім"ями та молоддю</t>
  </si>
  <si>
    <t>СЗ-3-10</t>
  </si>
  <si>
    <t xml:space="preserve">проблемні(кризові) сім"ї </t>
  </si>
  <si>
    <t>СЗ-3-11</t>
  </si>
  <si>
    <t>члени кризових сімей у % до всього населення</t>
  </si>
  <si>
    <t>Розраховується автоматично за формулою{СЗ-3-10}*100/{Н-1-2}</t>
  </si>
  <si>
    <t>СЗ-3-12</t>
  </si>
  <si>
    <t xml:space="preserve">діти та молодь незахищених груп </t>
  </si>
  <si>
    <t>Інформація служб по роботі з дітьми. сім"ями та молоддю</t>
  </si>
  <si>
    <t>СЗ-3-13</t>
  </si>
  <si>
    <t>діти та молодь незахищених категорій у % до всього населення</t>
  </si>
  <si>
    <t>Розраховується автоматично за формулою {СЗ-3-12}*100/{Н-1-2}</t>
  </si>
  <si>
    <t>СЗ-3-14</t>
  </si>
  <si>
    <t xml:space="preserve">Кількість осіб , що отримують соціальну допомогу на 1000 жителів </t>
  </si>
  <si>
    <t>Розраховується автоматично за формулою {СЗ-1-4}*1000/{Н-1-2}</t>
  </si>
  <si>
    <t>СЗ-2</t>
  </si>
  <si>
    <t>Якісна оцінка надання послуги</t>
  </si>
  <si>
    <t>СЗ-2-1</t>
  </si>
  <si>
    <t xml:space="preserve">Укомплектованість профільними кадрами комунальних закладів соціального обслуговування </t>
  </si>
  <si>
    <t xml:space="preserve">Розрахунок за формулою :
 кількість профільних (соціальних) працівників (тис.осіб) *100 /
загальна кількість працівників соціальної сфери(тис.осіб)
</t>
  </si>
  <si>
    <t>СЗ-2-2</t>
  </si>
  <si>
    <t xml:space="preserve">Умовна вартість обслуговування однієї людини в комунальних закладах соціального обслуговування в цілому </t>
  </si>
  <si>
    <t xml:space="preserve">Розрахунок  необхідно зробити за формулою:
 обсяг річного фінансування комунальних закладів соціального захисту(адміністративні витрати на утримання , зарплата працівників) (тис.грн.) / кількість осіб, що одержали послуги в цих закладах соціального захисту (тис.осіб)
</t>
  </si>
  <si>
    <t>СЗ-2-3</t>
  </si>
  <si>
    <t xml:space="preserve">Умовна вартість обслуговування однієї людини в управлінні праці та соціального захисту </t>
  </si>
  <si>
    <t xml:space="preserve"> Розрахунок необхідно зробити за формулою :
обсяг річного фінансування управління праці та соціального захисту (адміністративні витрати на утримання , зарплата працівників)тис.грн./кількість осіб, що одержали послугу в управлінні праці та соціального захисту (тис.осіб)
</t>
  </si>
  <si>
    <t>СЗ-2-4</t>
  </si>
  <si>
    <t xml:space="preserve">Умовна вартість обслуговування однієї людини в територіальному центрі соціального обслуговування пенсіонерів та одиноких непрацездатних громадян (або прирівнюваний до нього заклад) </t>
  </si>
  <si>
    <t xml:space="preserve">Розрахунок необхідно зробити за формулою:
 обсяг річного фінансування в територіальному центрі соціального обслуговування пенсіонерів та одиноких непрацездатних громадян (або прирівнюваний до нього заклад) (адміністративні витрати на утримання , зарплата працівників) тис.грн.) /кількість осіб, що одержали послугу в територіальному центрі (тис.осіб)
</t>
  </si>
  <si>
    <t>СЗ-2-5</t>
  </si>
  <si>
    <t xml:space="preserve">Кількість підтверджених скарг(звернень) в ОМС щодо соціального обслуговування </t>
  </si>
  <si>
    <t>Підтвердженими вважаються скарги, факти по яких (після їх перевірки ) підтвердилися.</t>
  </si>
  <si>
    <t>СЗ-2-7</t>
  </si>
  <si>
    <t>Кількість підтверджених скарг(звернень) в ОМС щодо соціального обслуговування в розрахунку на 1 жителя</t>
  </si>
  <si>
    <t>Розраховується автоматично за формулою {СЗ-2-5}/{Н-1-2}</t>
  </si>
  <si>
    <t>СЗ-2-6</t>
  </si>
  <si>
    <t xml:space="preserve">Навантаження на 1 працівника соціальної сфери </t>
  </si>
  <si>
    <t>осіб/1 працівника</t>
  </si>
  <si>
    <t xml:space="preserve">
</t>
  </si>
  <si>
    <t>СЗ-4</t>
  </si>
  <si>
    <t>Кількісна оцінка надання послуги</t>
  </si>
  <si>
    <t>СЗ-4-1</t>
  </si>
  <si>
    <t xml:space="preserve">Видатки міського бюджету на соціальний захист в частині надання пільг </t>
  </si>
  <si>
    <t>Інформація управління праці та соціального захисту</t>
  </si>
  <si>
    <t>СЗ-4-3</t>
  </si>
  <si>
    <t xml:space="preserve">Видатки на соціальний захист в частині надання соціальної допомоги </t>
  </si>
  <si>
    <t>СЗ-4-5</t>
  </si>
  <si>
    <t xml:space="preserve">Видатки на підтримання громадських організацій у сфері соціального захисту та соціального забезпечення </t>
  </si>
  <si>
    <t>СЗ-4-7</t>
  </si>
  <si>
    <t xml:space="preserve">Видатки на соціальний захист в частині утримання бюджетних організацій соціального захисту </t>
  </si>
  <si>
    <t>СЗ-4-10</t>
  </si>
  <si>
    <t xml:space="preserve">Видатки на субсидії житлово-комунальних послуг </t>
  </si>
  <si>
    <t>СЗ-4-2</t>
  </si>
  <si>
    <t xml:space="preserve">Видатки на соціальний захист в частині надання пільг у % до видатків на соціальний захист та соціальне забезпечення </t>
  </si>
  <si>
    <t xml:space="preserve">Розраховується автоматично за формулою {СЗ-4-1}*100/{БВ-9-4} </t>
  </si>
  <si>
    <t>СЗ-4-4</t>
  </si>
  <si>
    <t xml:space="preserve">Видатки на соціальний захист в частині надання соціальної допомоги у % до видатків на соціальний захист та соціальне забезпечення </t>
  </si>
  <si>
    <t>Розраховується автоматично за формулою {СЗ-4-3}*100/{БВ-9-4}</t>
  </si>
  <si>
    <t>СЗ-4-8</t>
  </si>
  <si>
    <t xml:space="preserve">Видатки на утримання бюджетних організацій соціального захисту у % до видатків бюджету на соціальний захист та соціальне забезпечення </t>
  </si>
  <si>
    <t>Розраховується автоматично за формулою {СЗ-4-7}*100/{БВ-9-4}</t>
  </si>
  <si>
    <t>СЗ-4-11</t>
  </si>
  <si>
    <t xml:space="preserve">Видатки на субсидії житлово-комунальних послуг у % до видатків бюджету на соціальний захист та соціальне забезпечення </t>
  </si>
  <si>
    <t>Розраховується автоматично за формулою {СЗ-4-10}*100/{БВ-9-4}</t>
  </si>
  <si>
    <t>СЗ-4-6</t>
  </si>
  <si>
    <t xml:space="preserve">Видатки на підтримання громадських організацій у сфері соціального захисту та соціального забезпечення у % до видатків на соціальний захист та соціальне забезпечення </t>
  </si>
  <si>
    <t>Розраховується автоматично за формулою {СЗ-4-5}*100/{БВ-9-1}</t>
  </si>
  <si>
    <t>СЗ-4-12</t>
  </si>
  <si>
    <t xml:space="preserve">Загальний фактичний обсяг фінансування міських цільових програм </t>
  </si>
  <si>
    <t>СЗ-4-14</t>
  </si>
  <si>
    <t>Кількість осіб, охоплених цільовими програмами</t>
  </si>
  <si>
    <t>СЗ-4-13</t>
  </si>
  <si>
    <t>Обсяг фінансування міських цільових програм в розрахунку на 1 охопленого цими програмами</t>
  </si>
  <si>
    <t>Розраховується автоматично за формулою {СЗ-4-12}/{СЗ-4-14}</t>
  </si>
  <si>
    <t>СЗ-4-9</t>
  </si>
  <si>
    <t>Середня заробітна плата по соціальній сфері (станом на 31.12)</t>
  </si>
  <si>
    <t>ОЗ-1</t>
  </si>
  <si>
    <t xml:space="preserve">Фізична доступність закладів охорони здоров"я </t>
  </si>
  <si>
    <t>ОЗ-1-1</t>
  </si>
  <si>
    <t xml:space="preserve">Кількість лікарняних закладів , які утримуються з міського бюджету всього </t>
  </si>
  <si>
    <t xml:space="preserve">Інформація підрозділів охорони здоров"я </t>
  </si>
  <si>
    <t>ОЗ-1-2</t>
  </si>
  <si>
    <t xml:space="preserve"> - міські лікарні </t>
  </si>
  <si>
    <t>Інформація підрозділів охорони здоров"я</t>
  </si>
  <si>
    <t>ОЗ-1-3</t>
  </si>
  <si>
    <t xml:space="preserve"> - міські дитячі лікарні </t>
  </si>
  <si>
    <t>ОЗ-1-4</t>
  </si>
  <si>
    <t xml:space="preserve"> - пологові будинки </t>
  </si>
  <si>
    <t>ОЗ-1-5</t>
  </si>
  <si>
    <t xml:space="preserve"> - лікарні швидкої медичної допомоги </t>
  </si>
  <si>
    <t>ОЗ-1-6</t>
  </si>
  <si>
    <t xml:space="preserve"> - інші </t>
  </si>
  <si>
    <t>ОЗ-1-7</t>
  </si>
  <si>
    <t xml:space="preserve">Ліжковий фонд лікарняних закладів, які утримуються з міського бюджету (ліжок) </t>
  </si>
  <si>
    <t>ліжок</t>
  </si>
  <si>
    <t>ОЗ-1-9</t>
  </si>
  <si>
    <t xml:space="preserve">Кількість амбулаторно-поліклінічних закладів, які утримуються з міського бюджету </t>
  </si>
  <si>
    <t>ОЗ-1-10</t>
  </si>
  <si>
    <t xml:space="preserve">Ємність амбулаторно-поліклінічних закладів, які утримуються з міського бюджету в розрахунку на 1000 жителів </t>
  </si>
  <si>
    <t xml:space="preserve">відвідувань /зміну </t>
  </si>
  <si>
    <t>Розрахувати необхідно за формулою :Ємність амбулаторно-поліклінічних закладів, які утримуються з міського бюджету(відвідувань/зміну) /середньорічна кількість наявного населення (тис.осіб)</t>
  </si>
  <si>
    <t>ОЗ-1-11</t>
  </si>
  <si>
    <t xml:space="preserve">Охоплення населення закладами сімейної медицини </t>
  </si>
  <si>
    <t>ОЗ-1-12</t>
  </si>
  <si>
    <t xml:space="preserve">Кількість автомобілів швидкої медичної допомоги всього </t>
  </si>
  <si>
    <t>ОЗ-1-13</t>
  </si>
  <si>
    <t xml:space="preserve">Забезпечення автомобілями щвидкої медичної допомоги на 10 000 населення </t>
  </si>
  <si>
    <t>Розраховується автоматично за формулою {ОЗ-1-12}*10/{Н-1-2}</t>
  </si>
  <si>
    <t>ОЗ-2</t>
  </si>
  <si>
    <t>Якісна оцінка надання послуги (громадське здоров"я)</t>
  </si>
  <si>
    <t>ОЗ-2-1</t>
  </si>
  <si>
    <t xml:space="preserve">Середня очікувана тривалість життя </t>
  </si>
  <si>
    <t>Інформація підрозділів охорони здоров"я/інформаційно-аналітичних відділів закладів охорони здоров"я</t>
  </si>
  <si>
    <t>ОЗ-2-2</t>
  </si>
  <si>
    <t xml:space="preserve">чоловіків </t>
  </si>
  <si>
    <t>ОЗ-2-4</t>
  </si>
  <si>
    <t xml:space="preserve">Смертність дітей у віці до 1 року (на 1000 народжених) </t>
  </si>
  <si>
    <t xml:space="preserve">випадків </t>
  </si>
  <si>
    <t>ОЗ-2-5</t>
  </si>
  <si>
    <t xml:space="preserve">Захворюваність дітей до 18 років в розрахунку на 1 000 населення (станом на 31.12 звітного року) </t>
  </si>
  <si>
    <t>ОЗ-2-6</t>
  </si>
  <si>
    <t xml:space="preserve">Захворюваність усього населення в розрахунку на 1 000 населення (станом на 31.12 звітного року) </t>
  </si>
  <si>
    <t>ОЗ-3</t>
  </si>
  <si>
    <t xml:space="preserve">Захворюваність населення за класами хвороб  в розрахунку на 1000 населення </t>
  </si>
  <si>
    <t>ОЗ-3-1</t>
  </si>
  <si>
    <t xml:space="preserve">злоякісні новоутворення </t>
  </si>
  <si>
    <t>усі особи, і які захворіли цього року та хронічні хворі</t>
  </si>
  <si>
    <t>ОЗ-3-2</t>
  </si>
  <si>
    <t xml:space="preserve">хвороби крові та кровотворних органів </t>
  </si>
  <si>
    <t>усі особи, і які захворіли цього року тахронічні хворі</t>
  </si>
  <si>
    <t>ОЗ-3-3</t>
  </si>
  <si>
    <t xml:space="preserve">хвороби систем кровообігу </t>
  </si>
  <si>
    <t>усі особи  які захворіли цього року та хронічні хворі</t>
  </si>
  <si>
    <t>ОЗ-3-4</t>
  </si>
  <si>
    <t xml:space="preserve">хвороби органів дихання </t>
  </si>
  <si>
    <t>усі особи які захворіли цього року та хронічні хворі</t>
  </si>
  <si>
    <t>ОЗ-3-5</t>
  </si>
  <si>
    <t xml:space="preserve">активний туберкульоз </t>
  </si>
  <si>
    <t>ОЗ-3-6</t>
  </si>
  <si>
    <t xml:space="preserve">хронічний алкоголізм і алкогольні психози </t>
  </si>
  <si>
    <t>ОЗ-3-7</t>
  </si>
  <si>
    <t xml:space="preserve">розлад психіки та поведінки </t>
  </si>
  <si>
    <t>ОЗ-3-8</t>
  </si>
  <si>
    <t xml:space="preserve">наркоманія </t>
  </si>
  <si>
    <t>ОЗ-3-9</t>
  </si>
  <si>
    <t xml:space="preserve">гонорея </t>
  </si>
  <si>
    <t>ОЗ-3-10</t>
  </si>
  <si>
    <t xml:space="preserve">ВІЛ-інфіковані </t>
  </si>
  <si>
    <t>ОЗ-3-11</t>
  </si>
  <si>
    <t>СНІД</t>
  </si>
  <si>
    <t>ОЗ-4</t>
  </si>
  <si>
    <t xml:space="preserve">Смертність населення з основних причин на 1000 населення </t>
  </si>
  <si>
    <t>ОЗ-4-1</t>
  </si>
  <si>
    <t>ОЗ-4-2</t>
  </si>
  <si>
    <t xml:space="preserve">хвороби системи кровообігу </t>
  </si>
  <si>
    <t>ОЗ-4-3</t>
  </si>
  <si>
    <t>ОЗ-4-4</t>
  </si>
  <si>
    <t xml:space="preserve">нещасні випадки, отруєння та травми </t>
  </si>
  <si>
    <t>ОЗ-5</t>
  </si>
  <si>
    <t>Інші показники</t>
  </si>
  <si>
    <t>ОЗ-6</t>
  </si>
  <si>
    <t xml:space="preserve">Кількісна оцінка надання послуги </t>
  </si>
  <si>
    <t>ОЗ-6-1</t>
  </si>
  <si>
    <t xml:space="preserve">Видатки місцевого бюджету на охорону здоров"я </t>
  </si>
  <si>
    <t>Видатки по галузі "Охорона здоров'я" по загальному фонду планується за кодом економічної класифікації видатків 2282 "Окремі заходи по реалізації державних (регіональних) програм, не віднесені до заходів розвитку, відповідно інформація в розрізі кодів</t>
  </si>
  <si>
    <t>ОЗ-6-2</t>
  </si>
  <si>
    <t xml:space="preserve">в т.ч. на заробітну плату з нарахуваннями працівникам медичної сфери </t>
  </si>
  <si>
    <t>ОЗ-6-3</t>
  </si>
  <si>
    <t xml:space="preserve">комунальні послуги та енергоносії </t>
  </si>
  <si>
    <t>ОЗ-6-4</t>
  </si>
  <si>
    <t xml:space="preserve">на медикаменти </t>
  </si>
  <si>
    <t>ОЗ-6-5</t>
  </si>
  <si>
    <t xml:space="preserve">на харчування </t>
  </si>
  <si>
    <t>ОЗ-6-6</t>
  </si>
  <si>
    <t xml:space="preserve">капітальні видатки </t>
  </si>
  <si>
    <t>Інформація фінансового управління /відділу охорони здоров"я</t>
  </si>
  <si>
    <t>ОЗ-6-7</t>
  </si>
  <si>
    <t xml:space="preserve">Розрахункова вартість (потреба) 1 ліжко-дня в комунальних лікарняних закладах </t>
  </si>
  <si>
    <t>Потреба коштів на перебування 1 хворого в стаціонарі. Визначається до початку фінансового року і закладається в бюджет на наступний рік.
.</t>
  </si>
  <si>
    <t>ОЗ-6-8</t>
  </si>
  <si>
    <t xml:space="preserve">Фактична вартість 1 ліжко-дня в комунальних лікарняних закладах </t>
  </si>
  <si>
    <t>Інформація департаменту /відділу охорони здоров"я</t>
  </si>
  <si>
    <t>ОЗ-6-9</t>
  </si>
  <si>
    <t xml:space="preserve">в т.ч. по медикаментах </t>
  </si>
  <si>
    <t>Інформація департаменту  /відділу охорони здоров"я</t>
  </si>
  <si>
    <t>ОЗ-6-11</t>
  </si>
  <si>
    <t xml:space="preserve">Кількість лікарів в комунальних медичних закладах </t>
  </si>
  <si>
    <t>ОЗ-6-12</t>
  </si>
  <si>
    <t xml:space="preserve">Кількість середнього медичного персоналу в комунальних медичних закладах </t>
  </si>
  <si>
    <t>Інформація департаменту/відділу охорони здоров"я</t>
  </si>
  <si>
    <t>ОЗ-6-13</t>
  </si>
  <si>
    <t xml:space="preserve">Забезпеченість лікарями в комунальних медичних закладах міста населення міста (на 1000 жителів) </t>
  </si>
  <si>
    <t>Розраховується автоматично за формулою {ОЗ-6-13}/{Н-1-2}</t>
  </si>
  <si>
    <t>ОЗ-6-14</t>
  </si>
  <si>
    <t xml:space="preserve">Забезпеченість середнім медичним персоналом в комунальних медичних закладах міста населення міста (на 1000 жителів) </t>
  </si>
  <si>
    <t>Розраховується автоматично за формулою {ОЗ-6-14}/{Н-1-2}</t>
  </si>
  <si>
    <t>ОЗ-6-15</t>
  </si>
  <si>
    <t xml:space="preserve">Середня заробітна плата лікарів в комунальних медичних закладах (станом на 31.12 звітного року) </t>
  </si>
  <si>
    <t>ОЗ-6-16</t>
  </si>
  <si>
    <t xml:space="preserve">Середня заробітна плата середнього медичного персоналу в комунальних медичних закладах (станом на 31.12 звітного року) </t>
  </si>
  <si>
    <t>ОЗ-6-17</t>
  </si>
  <si>
    <t xml:space="preserve">Середня заробітна плата молодшого медичного персоналу в комунальних медичних закладах (станом на 31.12 звітного року)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</si>
  <si>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</si>
  <si>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</si>
  <si>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</si>
  <si>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</si>
  <si>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</si>
  <si>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</si>
  <si>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</si>
  <si>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</si>
  <si>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</si>
  <si>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</si>
  <si>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</si>
  <si>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</si>
  <si>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</si>
  <si>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</si>
  <si>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</si>
  <si>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</si>
  <si>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</si>
  <si>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</si>
  <si>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</si>
  <si>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</si>
  <si>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</si>
  <si>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</si>
  <si>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</si>
  <si>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</si>
  <si>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</si>
  <si>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</si>
  <si>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</si>
  <si>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</si>
  <si>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</si>
  <si>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</si>
  <si>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</si>
  <si>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</si>
  <si>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</si>
  <si>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</si>
  <si>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</si>
  <si>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</si>
  <si>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</si>
  <si>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</si>
  <si>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</si>
  <si>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</si>
  <si>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</si>
  <si>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</si>
  <si>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</si>
  <si>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</si>
  <si>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</si>
  <si>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</si>
  <si>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</si>
  <si>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</si>
  <si>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</si>
  <si>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</si>
  <si>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</si>
  <si>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</si>
  <si>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</si>
  <si>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</si>
  <si>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</si>
  <si>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</si>
  <si>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</si>
  <si>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</si>
  <si>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</si>
  <si>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</si>
  <si>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</si>
  <si>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</si>
  <si>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</si>
  <si>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</si>
  <si>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</si>
  <si>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</si>
  <si>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</si>
  <si>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</si>
  <si>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</si>
  <si>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</si>
  <si>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</si>
  <si>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</si>
  <si>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</si>
  <si>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</si>
  <si>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</si>
  <si>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</si>
  <si>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</si>
  <si>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</si>
  <si>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</si>
  <si>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</si>
  <si>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</si>
  <si>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</si>
  <si>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</si>
  <si>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</si>
  <si>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</si>
  <si>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</si>
  <si>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</si>
  <si>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</si>
  <si>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</si>
  <si>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</si>
  <si>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</si>
  <si>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</si>
  <si>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</si>
  <si>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</si>
  <si>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</si>
  <si>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</si>
  <si>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</si>
  <si>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</si>
  <si>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</si>
  <si>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</si>
  <si>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</si>
  <si>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</si>
  <si>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</si>
  <si>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</si>
  <si>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</si>
  <si>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</si>
  <si>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</si>
  <si>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</si>
  <si>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</si>
  <si>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</si>
  <si>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Осв-7-6</t>
  </si>
  <si>
    <t xml:space="preserve">Кількість підтверджених скарг батьків до органів місцевого самоврядування щодо шкільної освіти </t>
  </si>
  <si>
    <t>Осв-7-7</t>
  </si>
  <si>
    <t xml:space="preserve">Кількість підтверджених скарг батьків до органів місцевого самоврядування щодо шкільної освіти на 1000 учнів </t>
  </si>
  <si>
    <t>Розраховується автоматично за формулою {Осв-7-6}*1000/{Осв-6-6}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</si>
  <si>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</si>
  <si>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</si>
  <si>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</si>
  <si>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</si>
  <si>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</si>
  <si>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</si>
  <si>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</si>
  <si>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</si>
  <si>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</si>
  <si>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</si>
  <si>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</si>
  <si>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</si>
  <si>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</si>
  <si>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</si>
  <si>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</si>
  <si>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</si>
  <si>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</si>
  <si>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</si>
  <si>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</si>
  <si>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</si>
  <si>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</si>
  <si>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</si>
  <si>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</si>
  <si>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</si>
  <si>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</si>
  <si>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</si>
  <si>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</si>
  <si>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</si>
  <si>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</si>
  <si>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</si>
  <si>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</si>
  <si>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</si>
  <si>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</si>
  <si>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</si>
  <si>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</si>
  <si>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</si>
  <si>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</si>
  <si>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</si>
  <si>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</si>
  <si>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</si>
  <si>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</si>
  <si>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</si>
  <si>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</si>
  <si>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</si>
  <si>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</si>
  <si>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</si>
  <si>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</si>
  <si>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</si>
  <si>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</si>
  <si>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</si>
  <si>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</si>
  <si>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</si>
  <si>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</si>
  <si>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</si>
  <si>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</si>
  <si>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</si>
  <si>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</si>
  <si>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</si>
  <si>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</si>
  <si>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</si>
  <si>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</si>
  <si>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</si>
  <si>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</si>
  <si>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</si>
  <si>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</si>
  <si>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</si>
  <si>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</si>
  <si>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</si>
  <si>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</si>
  <si>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</si>
  <si>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</si>
  <si>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</si>
  <si>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</si>
  <si>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</si>
  <si>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</si>
  <si>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</si>
  <si>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</si>
  <si>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</si>
  <si>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</si>
  <si>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</si>
  <si>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</si>
  <si>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</si>
  <si>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</si>
  <si>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</si>
  <si>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</si>
  <si>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</si>
  <si>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</si>
  <si>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</si>
  <si>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</si>
  <si>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</si>
  <si>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</si>
  <si>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</si>
  <si>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</si>
  <si>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</si>
  <si>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</si>
  <si>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</si>
  <si>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</si>
  <si>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</si>
  <si>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</si>
  <si>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</si>
  <si>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</si>
  <si>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</si>
  <si>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</si>
  <si>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</si>
  <si>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</si>
  <si>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</si>
  <si>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</si>
  <si>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</si>
  <si>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</si>
  <si>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</si>
  <si>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</si>
  <si>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</si>
  <si>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</si>
  <si>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</si>
  <si>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</si>
  <si>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</si>
  <si>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</si>
  <si>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</si>
  <si>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</si>
  <si>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</si>
  <si>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</si>
  <si>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</si>
  <si>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</si>
  <si>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</si>
  <si>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</si>
  <si>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</si>
  <si>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</si>
  <si>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</si>
  <si>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</si>
  <si>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</si>
  <si>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</si>
  <si>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</si>
  <si>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</si>
  <si>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</si>
  <si>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</si>
  <si>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</si>
  <si>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</si>
  <si>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</si>
  <si>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</si>
  <si>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</si>
  <si>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</si>
  <si>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</si>
  <si>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</si>
  <si>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</si>
  <si>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</si>
  <si>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</si>
  <si>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</si>
  <si>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</si>
  <si>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</si>
  <si>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</si>
  <si>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</si>
  <si>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</si>
  <si>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</si>
  <si>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</si>
  <si>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</si>
  <si>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</si>
  <si>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</si>
  <si>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</si>
  <si>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</si>
  <si>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</si>
  <si>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</si>
  <si>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</si>
  <si>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</si>
  <si>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</si>
  <si>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</si>
  <si>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</si>
  <si>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</si>
  <si>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</si>
  <si>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</si>
  <si>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</si>
  <si>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</si>
  <si>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</si>
  <si>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</si>
  <si>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</si>
  <si>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</si>
  <si>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</si>
  <si>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</si>
  <si>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</si>
  <si>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</si>
  <si>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</si>
  <si>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</si>
  <si>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</si>
  <si>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</si>
  <si>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</si>
  <si>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</si>
  <si>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</si>
  <si>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</si>
  <si>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</si>
  <si>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</si>
  <si>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</si>
  <si>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</si>
  <si>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</si>
  <si>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</si>
  <si>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</si>
  <si>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</si>
  <si>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</si>
  <si>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Закладами клубного типу надано платних послуг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</si>
  <si>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</si>
  <si>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</si>
  <si>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</si>
  <si>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</si>
  <si>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</si>
  <si>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</si>
  <si>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</si>
  <si>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</si>
  <si>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</si>
  <si>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</si>
  <si>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</si>
  <si>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</si>
  <si>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</si>
  <si>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</si>
  <si>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</si>
  <si>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</si>
  <si>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</si>
  <si>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</si>
  <si>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</si>
  <si>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</si>
  <si>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</si>
  <si>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</si>
  <si>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</si>
  <si>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</si>
  <si>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</si>
  <si>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</si>
  <si>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</si>
  <si>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</si>
  <si>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</si>
  <si>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</si>
  <si>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</si>
  <si>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</si>
  <si>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</si>
  <si>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</si>
  <si>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</si>
  <si>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</si>
  <si>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</si>
  <si>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</si>
  <si>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</si>
  <si>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</si>
  <si>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</si>
  <si>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</si>
  <si>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</si>
  <si>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</si>
  <si>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</si>
  <si>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</si>
  <si>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</si>
  <si>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</si>
  <si>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</si>
  <si>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</si>
  <si>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</si>
  <si>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</si>
  <si>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</si>
  <si>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</si>
  <si>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</si>
  <si>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</si>
  <si>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</si>
  <si>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</si>
  <si>
    <t>КМ-19-4</t>
  </si>
  <si>
    <t xml:space="preserve">Видатки місцевого бюджету на утримання пам"яток місцевого значення </t>
  </si>
  <si>
    <t>Інформація підрозділів культури/ фінансових підрозділів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</si>
</sst>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N54" sqref="N5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F14*100/F6</f>
        <v>#DIV/0!</v>
      </c>
      <c r="G24" s="11" t="e">
        <f>G14*100/G6</f>
        <v>#DIV/0!</v>
      </c>
      <c r="H24" s="11" t="e">
        <f>H14*100/H6</f>
        <v>#DIV/0!</v>
      </c>
      <c r="I24" s="11" t="e">
        <f>I14*100/I6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F17*100/F6</f>
        <v>#DIV/0!</v>
      </c>
      <c r="G25" s="11" t="e">
        <f>G17*100/G6</f>
        <v>#DIV/0!</v>
      </c>
      <c r="H25" s="11" t="e">
        <f>H17*100/H6</f>
        <v>#DIV/0!</v>
      </c>
      <c r="I25" s="11" t="e">
        <f>I17*100/I6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F20*100/F6</f>
        <v>#DIV/0!</v>
      </c>
      <c r="G26" s="11" t="e">
        <f>G20*100/G6</f>
        <v>#DIV/0!</v>
      </c>
      <c r="H26" s="11" t="e">
        <f>H20*100/H6</f>
        <v>#DIV/0!</v>
      </c>
      <c r="I26" s="11" t="e">
        <f>I20*100/I6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 t="s">
        <v>0</v>
      </c>
      <c r="C51" s="5" t="s">
        <v>150</v>
      </c>
      <c r="D51" s="5" t="s">
        <v>151</v>
      </c>
      <c r="E51" s="5" t="s">
        <v>152</v>
      </c>
      <c r="F51" s="10"/>
      <c r="G51" s="10"/>
      <c r="H51" s="10"/>
      <c r="I51" s="10"/>
      <c r="J51" s="10"/>
      <c r="K51" s="11" t="s">
        <v>153</v>
      </c>
      <c r="L51" s="11"/>
      <c r="M51" s="11"/>
      <c r="N51" s="11"/>
      <c r="O51" s="2"/>
    </row>
    <row r="52" spans="2:15" ht="11.25">
      <c r="B52" s="6"/>
      <c r="C52" s="5" t="s">
        <v>154</v>
      </c>
      <c r="D52" s="5" t="s">
        <v>155</v>
      </c>
      <c r="E52" s="5" t="s">
        <v>156</v>
      </c>
      <c r="F52" s="10"/>
      <c r="G52" s="10"/>
      <c r="H52" s="10"/>
      <c r="I52" s="10"/>
      <c r="J52" s="10"/>
      <c r="K52" s="11" t="s">
        <v>157</v>
      </c>
      <c r="L52" s="11"/>
      <c r="M52" s="11"/>
      <c r="N52" s="11"/>
      <c r="O52" s="2"/>
    </row>
    <row r="53" spans="2:15" ht="11.25">
      <c r="B53" s="5"/>
      <c r="C53" s="5" t="s">
        <v>158</v>
      </c>
      <c r="D53" s="5" t="s">
        <v>159</v>
      </c>
      <c r="E53" s="5" t="s">
        <v>156</v>
      </c>
      <c r="F53" s="10"/>
      <c r="G53" s="10"/>
      <c r="H53" s="10"/>
      <c r="I53" s="10"/>
      <c r="J53" s="10"/>
      <c r="K53" s="11" t="s">
        <v>157</v>
      </c>
      <c r="L53" s="11"/>
      <c r="M53" s="11"/>
      <c r="N53" s="11"/>
      <c r="O53" s="2"/>
    </row>
    <row r="54" spans="2:15" ht="11.25">
      <c r="B54" s="5"/>
      <c r="C54" s="5" t="s">
        <v>160</v>
      </c>
      <c r="D54" s="5" t="s">
        <v>161</v>
      </c>
      <c r="E54" s="5" t="s">
        <v>156</v>
      </c>
      <c r="F54" s="10"/>
      <c r="G54" s="10"/>
      <c r="H54" s="10"/>
      <c r="I54" s="10"/>
      <c r="J54" s="10"/>
      <c r="K54" s="11" t="s">
        <v>157</v>
      </c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N74" sqref="N7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1297</v>
      </c>
      <c r="D2" s="8" t="s">
        <v>1298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1299</v>
      </c>
      <c r="D3" s="5" t="s">
        <v>1300</v>
      </c>
      <c r="E3" s="5" t="s">
        <v>41</v>
      </c>
      <c r="F3" s="12"/>
      <c r="G3" s="12"/>
      <c r="H3" s="12"/>
      <c r="I3" s="12"/>
      <c r="J3" s="12"/>
      <c r="K3" s="13" t="s">
        <v>1301</v>
      </c>
      <c r="L3" s="13"/>
      <c r="M3" s="13"/>
      <c r="N3" s="13"/>
      <c r="O3" s="3"/>
    </row>
    <row r="4" spans="2:15" ht="11.25">
      <c r="B4" s="6"/>
      <c r="C4" s="5" t="s">
        <v>1302</v>
      </c>
      <c r="D4" s="5" t="s">
        <v>1303</v>
      </c>
      <c r="E4" s="5" t="s">
        <v>41</v>
      </c>
      <c r="F4" s="12"/>
      <c r="G4" s="12"/>
      <c r="H4" s="12"/>
      <c r="I4" s="12"/>
      <c r="J4" s="12"/>
      <c r="K4" s="13" t="s">
        <v>1304</v>
      </c>
      <c r="L4" s="13"/>
      <c r="M4" s="13"/>
      <c r="N4" s="13"/>
      <c r="O4" s="3"/>
    </row>
    <row r="5" spans="2:15" ht="11.25">
      <c r="B5" s="6"/>
      <c r="C5" s="5" t="s">
        <v>1305</v>
      </c>
      <c r="D5" s="5" t="s">
        <v>1306</v>
      </c>
      <c r="E5" s="5" t="s">
        <v>41</v>
      </c>
      <c r="F5" s="12"/>
      <c r="G5" s="12"/>
      <c r="H5" s="12"/>
      <c r="I5" s="12"/>
      <c r="J5" s="12"/>
      <c r="K5" s="13" t="s">
        <v>1304</v>
      </c>
      <c r="L5" s="13"/>
      <c r="M5" s="13"/>
      <c r="N5" s="13"/>
      <c r="O5" s="3"/>
    </row>
    <row r="6" spans="2:15" ht="11.25">
      <c r="B6" s="6"/>
      <c r="C6" s="5" t="s">
        <v>1307</v>
      </c>
      <c r="D6" s="5" t="s">
        <v>1308</v>
      </c>
      <c r="E6" s="5" t="s">
        <v>41</v>
      </c>
      <c r="F6" s="12"/>
      <c r="G6" s="12"/>
      <c r="H6" s="12"/>
      <c r="I6" s="12"/>
      <c r="J6" s="12"/>
      <c r="K6" s="13" t="s">
        <v>1304</v>
      </c>
      <c r="L6" s="13"/>
      <c r="M6" s="13"/>
      <c r="N6" s="13"/>
      <c r="O6" s="3"/>
    </row>
    <row r="7" spans="2:15" ht="11.25">
      <c r="B7" s="6"/>
      <c r="C7" s="5" t="s">
        <v>1309</v>
      </c>
      <c r="D7" s="5" t="s">
        <v>1310</v>
      </c>
      <c r="E7" s="5" t="s">
        <v>41</v>
      </c>
      <c r="F7" s="12"/>
      <c r="G7" s="12"/>
      <c r="H7" s="12"/>
      <c r="I7" s="12"/>
      <c r="J7" s="12"/>
      <c r="K7" s="13" t="s">
        <v>1304</v>
      </c>
      <c r="L7" s="13"/>
      <c r="M7" s="13"/>
      <c r="N7" s="13"/>
      <c r="O7" s="3"/>
    </row>
    <row r="8" spans="2:15" ht="11.25">
      <c r="B8" s="6"/>
      <c r="C8" s="5" t="s">
        <v>1311</v>
      </c>
      <c r="D8" s="5" t="s">
        <v>1312</v>
      </c>
      <c r="E8" s="5" t="s">
        <v>41</v>
      </c>
      <c r="F8" s="12"/>
      <c r="G8" s="12"/>
      <c r="H8" s="12"/>
      <c r="I8" s="12"/>
      <c r="J8" s="12"/>
      <c r="K8" s="13" t="s">
        <v>1304</v>
      </c>
      <c r="L8" s="13"/>
      <c r="M8" s="13"/>
      <c r="N8" s="13"/>
      <c r="O8" s="3"/>
    </row>
    <row r="9" spans="2:15" ht="11.25">
      <c r="B9" s="6" t="s">
        <v>0</v>
      </c>
      <c r="C9" s="5" t="s">
        <v>1313</v>
      </c>
      <c r="D9" s="5" t="s">
        <v>1314</v>
      </c>
      <c r="E9" s="5" t="s">
        <v>152</v>
      </c>
      <c r="F9" s="12"/>
      <c r="G9" s="12"/>
      <c r="H9" s="12"/>
      <c r="I9" s="12"/>
      <c r="J9" s="12"/>
      <c r="K9" s="13" t="s">
        <v>1304</v>
      </c>
      <c r="L9" s="13"/>
      <c r="M9" s="13"/>
      <c r="N9" s="13"/>
      <c r="O9" s="3"/>
    </row>
    <row r="10" spans="2:15" ht="11.25">
      <c r="B10" s="6"/>
      <c r="C10" s="5" t="s">
        <v>1315</v>
      </c>
      <c r="D10" s="5" t="s">
        <v>1316</v>
      </c>
      <c r="E10" s="5" t="s">
        <v>152</v>
      </c>
      <c r="F10" s="10"/>
      <c r="G10" s="10"/>
      <c r="H10" s="10"/>
      <c r="I10" s="10"/>
      <c r="J10" s="10"/>
      <c r="K10" s="11" t="s">
        <v>1304</v>
      </c>
      <c r="L10" s="11"/>
      <c r="M10" s="11"/>
      <c r="N10" s="11"/>
      <c r="O10" s="2"/>
    </row>
    <row r="11" spans="2:15" ht="11.25">
      <c r="B11" s="6"/>
      <c r="C11" s="5" t="s">
        <v>1317</v>
      </c>
      <c r="D11" s="5" t="s">
        <v>1318</v>
      </c>
      <c r="E11" s="5" t="s">
        <v>152</v>
      </c>
      <c r="F11" s="10"/>
      <c r="G11" s="10"/>
      <c r="H11" s="10"/>
      <c r="I11" s="10"/>
      <c r="J11" s="10"/>
      <c r="K11" s="11" t="s">
        <v>1304</v>
      </c>
      <c r="L11" s="11"/>
      <c r="M11" s="11"/>
      <c r="N11" s="11"/>
      <c r="O11" s="2"/>
    </row>
    <row r="12" spans="2:15" ht="11.25">
      <c r="B12" s="6"/>
      <c r="C12" s="5" t="s">
        <v>1319</v>
      </c>
      <c r="D12" s="5" t="s">
        <v>1320</v>
      </c>
      <c r="E12" s="5" t="s">
        <v>152</v>
      </c>
      <c r="F12" s="10"/>
      <c r="G12" s="10"/>
      <c r="H12" s="10"/>
      <c r="I12" s="10"/>
      <c r="J12" s="10"/>
      <c r="K12" s="11" t="s">
        <v>1304</v>
      </c>
      <c r="L12" s="11"/>
      <c r="M12" s="11"/>
      <c r="N12" s="11"/>
      <c r="O12" s="2"/>
    </row>
    <row r="13" spans="2:15" ht="11.25">
      <c r="B13" s="6"/>
      <c r="C13" s="5" t="s">
        <v>1321</v>
      </c>
      <c r="D13" s="5" t="s">
        <v>1322</v>
      </c>
      <c r="E13" s="5" t="s">
        <v>152</v>
      </c>
      <c r="F13" s="10"/>
      <c r="G13" s="10"/>
      <c r="H13" s="10"/>
      <c r="I13" s="10"/>
      <c r="J13" s="10"/>
      <c r="K13" s="11" t="s">
        <v>1304</v>
      </c>
      <c r="L13" s="11"/>
      <c r="M13" s="11"/>
      <c r="N13" s="11"/>
      <c r="O13" s="2"/>
    </row>
    <row r="14" spans="2:14" ht="11.25">
      <c r="B14" s="5"/>
      <c r="C14" s="5" t="s">
        <v>1323</v>
      </c>
      <c r="D14" s="8" t="s">
        <v>1324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1325</v>
      </c>
      <c r="D15" s="5" t="s">
        <v>1326</v>
      </c>
      <c r="E15" s="5" t="s">
        <v>1327</v>
      </c>
      <c r="F15" s="10"/>
      <c r="G15" s="10"/>
      <c r="H15" s="10"/>
      <c r="I15" s="10"/>
      <c r="J15" s="10"/>
      <c r="K15" s="11" t="s">
        <v>1328</v>
      </c>
      <c r="L15" s="11"/>
      <c r="M15" s="11"/>
      <c r="N15" s="11"/>
      <c r="O15" s="2"/>
    </row>
    <row r="16" spans="2:15" ht="11.25">
      <c r="B16" s="6" t="s">
        <v>0</v>
      </c>
      <c r="C16" s="5" t="s">
        <v>1329</v>
      </c>
      <c r="D16" s="5" t="s">
        <v>1330</v>
      </c>
      <c r="E16" s="5" t="s">
        <v>1327</v>
      </c>
      <c r="F16" s="10"/>
      <c r="G16" s="10"/>
      <c r="H16" s="10"/>
      <c r="I16" s="10"/>
      <c r="J16" s="10"/>
      <c r="K16" s="11" t="s">
        <v>1331</v>
      </c>
      <c r="L16" s="11"/>
      <c r="M16" s="11"/>
      <c r="N16" s="11"/>
      <c r="O16" s="2"/>
    </row>
    <row r="17" spans="2:15" ht="11.25">
      <c r="B17" s="6"/>
      <c r="C17" s="5" t="s">
        <v>1332</v>
      </c>
      <c r="D17" s="5" t="s">
        <v>1333</v>
      </c>
      <c r="E17" s="5" t="s">
        <v>1327</v>
      </c>
      <c r="F17" s="10"/>
      <c r="G17" s="10"/>
      <c r="H17" s="10"/>
      <c r="I17" s="10"/>
      <c r="J17" s="10"/>
      <c r="K17" s="11" t="s">
        <v>1334</v>
      </c>
      <c r="L17" s="11"/>
      <c r="M17" s="11"/>
      <c r="N17" s="11"/>
      <c r="O17" s="2"/>
    </row>
    <row r="18" spans="2:15" ht="11.25">
      <c r="B18" s="6"/>
      <c r="C18" s="5" t="s">
        <v>1335</v>
      </c>
      <c r="D18" s="5" t="s">
        <v>1336</v>
      </c>
      <c r="E18" s="5" t="s">
        <v>1327</v>
      </c>
      <c r="F18" s="10"/>
      <c r="G18" s="10"/>
      <c r="H18" s="10"/>
      <c r="I18" s="10"/>
      <c r="J18" s="10"/>
      <c r="K18" s="11" t="s">
        <v>1334</v>
      </c>
      <c r="L18" s="11"/>
      <c r="M18" s="11"/>
      <c r="N18" s="11"/>
      <c r="O18" s="2"/>
    </row>
    <row r="19" spans="2:15" ht="11.25">
      <c r="B19" s="6"/>
      <c r="C19" s="5" t="s">
        <v>1337</v>
      </c>
      <c r="D19" s="5" t="s">
        <v>1338</v>
      </c>
      <c r="E19" s="5" t="s">
        <v>1327</v>
      </c>
      <c r="F19" s="10"/>
      <c r="G19" s="10"/>
      <c r="H19" s="10"/>
      <c r="I19" s="10"/>
      <c r="J19" s="10"/>
      <c r="K19" s="11" t="s">
        <v>1334</v>
      </c>
      <c r="L19" s="11"/>
      <c r="M19" s="11"/>
      <c r="N19" s="11"/>
      <c r="O19" s="2"/>
    </row>
    <row r="20" spans="2:15" ht="11.25">
      <c r="B20" s="6"/>
      <c r="C20" s="5" t="s">
        <v>1339</v>
      </c>
      <c r="D20" s="5" t="s">
        <v>1340</v>
      </c>
      <c r="E20" s="5" t="s">
        <v>1327</v>
      </c>
      <c r="F20" s="10"/>
      <c r="G20" s="10"/>
      <c r="H20" s="10"/>
      <c r="I20" s="10"/>
      <c r="J20" s="10"/>
      <c r="K20" s="11" t="s">
        <v>1334</v>
      </c>
      <c r="L20" s="11"/>
      <c r="M20" s="11"/>
      <c r="N20" s="11"/>
      <c r="O20" s="2"/>
    </row>
    <row r="21" spans="2:15" ht="11.25">
      <c r="B21" s="6"/>
      <c r="C21" s="5" t="s">
        <v>1341</v>
      </c>
      <c r="D21" s="5" t="s">
        <v>1342</v>
      </c>
      <c r="E21" s="5" t="s">
        <v>1327</v>
      </c>
      <c r="F21" s="10"/>
      <c r="G21" s="10"/>
      <c r="H21" s="10"/>
      <c r="I21" s="10"/>
      <c r="J21" s="10"/>
      <c r="K21" s="11" t="s">
        <v>1334</v>
      </c>
      <c r="L21" s="11"/>
      <c r="M21" s="11"/>
      <c r="N21" s="11"/>
      <c r="O21" s="2"/>
    </row>
    <row r="22" spans="2:15" ht="11.25">
      <c r="B22" s="6"/>
      <c r="C22" s="5" t="s">
        <v>1343</v>
      </c>
      <c r="D22" s="5" t="s">
        <v>1344</v>
      </c>
      <c r="E22" s="5" t="s">
        <v>1327</v>
      </c>
      <c r="F22" s="10"/>
      <c r="G22" s="10"/>
      <c r="H22" s="10"/>
      <c r="I22" s="10"/>
      <c r="J22" s="10"/>
      <c r="K22" s="11" t="s">
        <v>1334</v>
      </c>
      <c r="L22" s="11"/>
      <c r="M22" s="11"/>
      <c r="N22" s="11"/>
      <c r="O22" s="2"/>
    </row>
    <row r="23" spans="2:15" ht="11.25">
      <c r="B23" s="5"/>
      <c r="C23" s="5" t="s">
        <v>1345</v>
      </c>
      <c r="D23" s="5" t="s">
        <v>1346</v>
      </c>
      <c r="E23" s="5" t="s">
        <v>1327</v>
      </c>
      <c r="F23" s="10"/>
      <c r="G23" s="10"/>
      <c r="H23" s="10"/>
      <c r="I23" s="10"/>
      <c r="J23" s="10"/>
      <c r="K23" s="11" t="s">
        <v>1347</v>
      </c>
      <c r="L23" s="11"/>
      <c r="M23" s="11"/>
      <c r="N23" s="11"/>
      <c r="O23" s="2"/>
    </row>
    <row r="24" spans="2:15" ht="11.25">
      <c r="B24" s="5"/>
      <c r="C24" s="5" t="s">
        <v>1348</v>
      </c>
      <c r="D24" s="5" t="s">
        <v>1349</v>
      </c>
      <c r="E24" s="5" t="s">
        <v>1327</v>
      </c>
      <c r="F24" s="10"/>
      <c r="G24" s="10"/>
      <c r="H24" s="10"/>
      <c r="I24" s="10"/>
      <c r="J24" s="10"/>
      <c r="K24" s="11" t="s">
        <v>1350</v>
      </c>
      <c r="L24" s="11"/>
      <c r="M24" s="11"/>
      <c r="N24" s="11"/>
      <c r="O24" s="2"/>
    </row>
    <row r="25" spans="2:15" ht="11.25">
      <c r="B25" s="6"/>
      <c r="C25" s="5" t="s">
        <v>1351</v>
      </c>
      <c r="D25" s="5" t="s">
        <v>1352</v>
      </c>
      <c r="E25" s="5" t="s">
        <v>1327</v>
      </c>
      <c r="F25" s="10"/>
      <c r="G25" s="10"/>
      <c r="H25" s="10"/>
      <c r="I25" s="10"/>
      <c r="J25" s="10"/>
      <c r="K25" s="11" t="s">
        <v>1353</v>
      </c>
      <c r="L25" s="11"/>
      <c r="M25" s="11"/>
      <c r="N25" s="11"/>
      <c r="O25" s="2"/>
    </row>
    <row r="26" spans="2:15" ht="11.25">
      <c r="B26" s="6" t="s">
        <v>0</v>
      </c>
      <c r="C26" s="5" t="s">
        <v>1354</v>
      </c>
      <c r="D26" s="5" t="s">
        <v>1355</v>
      </c>
      <c r="E26" s="5" t="s">
        <v>1327</v>
      </c>
      <c r="F26" s="10"/>
      <c r="G26" s="10"/>
      <c r="H26" s="10"/>
      <c r="I26" s="10"/>
      <c r="J26" s="10"/>
      <c r="K26" s="11" t="s">
        <v>1356</v>
      </c>
      <c r="L26" s="11"/>
      <c r="M26" s="11"/>
      <c r="N26" s="11"/>
      <c r="O26" s="2"/>
    </row>
    <row r="27" spans="2:15" ht="11.25">
      <c r="B27" s="6" t="s">
        <v>0</v>
      </c>
      <c r="C27" s="5" t="s">
        <v>1357</v>
      </c>
      <c r="D27" s="5" t="s">
        <v>1358</v>
      </c>
      <c r="E27" s="5" t="s">
        <v>156</v>
      </c>
      <c r="F27" s="10"/>
      <c r="G27" s="10"/>
      <c r="H27" s="10"/>
      <c r="I27" s="10"/>
      <c r="J27" s="10"/>
      <c r="K27" s="11" t="s">
        <v>1359</v>
      </c>
      <c r="L27" s="11"/>
      <c r="M27" s="11"/>
      <c r="N27" s="11"/>
      <c r="O27" s="2"/>
    </row>
    <row r="28" spans="2:15" ht="11.25">
      <c r="B28" s="5"/>
      <c r="C28" s="5" t="s">
        <v>1360</v>
      </c>
      <c r="D28" s="5" t="s">
        <v>1361</v>
      </c>
      <c r="E28" s="5" t="s">
        <v>76</v>
      </c>
      <c r="F28" s="11" t="e">
        <f>F27*100/' Міський бюджет Видатки'!F74</f>
        <v>#DIV/0!</v>
      </c>
      <c r="G28" s="11" t="e">
        <f>G27*100/' Міський бюджет Видатки'!G74</f>
        <v>#DIV/0!</v>
      </c>
      <c r="H28" s="11" t="e">
        <f>H27*100/' Міський бюджет Видатки'!H74</f>
        <v>#DIV/0!</v>
      </c>
      <c r="I28" s="11" t="e">
        <f>I27*100/' Міський бюджет Видатки'!I74</f>
        <v>#DIV/0!</v>
      </c>
      <c r="J28" s="11"/>
      <c r="K28" s="11" t="s">
        <v>1362</v>
      </c>
      <c r="L28" s="11"/>
      <c r="M28" s="11"/>
      <c r="N28" s="11"/>
      <c r="O28" s="2"/>
    </row>
    <row r="29" spans="2:15" ht="11.25">
      <c r="B29" s="6"/>
      <c r="C29" s="5" t="s">
        <v>1363</v>
      </c>
      <c r="D29" s="5" t="s">
        <v>1364</v>
      </c>
      <c r="E29" s="5" t="s">
        <v>138</v>
      </c>
      <c r="F29" s="12"/>
      <c r="G29" s="12"/>
      <c r="H29" s="12"/>
      <c r="I29" s="12"/>
      <c r="J29" s="12"/>
      <c r="K29" s="13" t="s">
        <v>956</v>
      </c>
      <c r="L29" s="13"/>
      <c r="M29" s="13"/>
      <c r="N29" s="13"/>
      <c r="O29" s="3"/>
    </row>
    <row r="30" spans="2:15" ht="11.25">
      <c r="B30" s="5"/>
      <c r="C30" s="5" t="s">
        <v>1365</v>
      </c>
      <c r="D30" s="5" t="s">
        <v>1366</v>
      </c>
      <c r="E30" s="5" t="s">
        <v>138</v>
      </c>
      <c r="F30" s="12"/>
      <c r="G30" s="12"/>
      <c r="H30" s="12"/>
      <c r="I30" s="12"/>
      <c r="J30" s="12"/>
      <c r="K30" s="13" t="s">
        <v>956</v>
      </c>
      <c r="L30" s="13"/>
      <c r="M30" s="13"/>
      <c r="N30" s="13"/>
      <c r="O30" s="3"/>
    </row>
    <row r="31" spans="2:15" ht="11.25">
      <c r="B31" s="6"/>
      <c r="C31" s="5" t="s">
        <v>1367</v>
      </c>
      <c r="D31" s="5" t="s">
        <v>1368</v>
      </c>
      <c r="E31" s="5" t="s">
        <v>138</v>
      </c>
      <c r="F31" s="12"/>
      <c r="G31" s="12"/>
      <c r="H31" s="12"/>
      <c r="I31" s="12"/>
      <c r="J31" s="12"/>
      <c r="K31" s="13" t="s">
        <v>956</v>
      </c>
      <c r="L31" s="13"/>
      <c r="M31" s="13"/>
      <c r="N31" s="13"/>
      <c r="O31" s="3"/>
    </row>
    <row r="32" spans="2:15" ht="11.25">
      <c r="B32" s="6"/>
      <c r="C32" s="5" t="s">
        <v>1369</v>
      </c>
      <c r="D32" s="5" t="s">
        <v>1370</v>
      </c>
      <c r="E32" s="5" t="s">
        <v>76</v>
      </c>
      <c r="F32" s="10"/>
      <c r="G32" s="10"/>
      <c r="H32" s="10"/>
      <c r="I32" s="10"/>
      <c r="J32" s="10"/>
      <c r="K32" s="11" t="s">
        <v>1371</v>
      </c>
      <c r="L32" s="11"/>
      <c r="M32" s="11"/>
      <c r="N32" s="11"/>
      <c r="O32" s="2"/>
    </row>
    <row r="33" spans="2:15" ht="11.25">
      <c r="B33" s="5"/>
      <c r="C33" s="5" t="s">
        <v>1372</v>
      </c>
      <c r="D33" s="5" t="s">
        <v>1373</v>
      </c>
      <c r="E33" s="5" t="s">
        <v>76</v>
      </c>
      <c r="F33" s="11" t="e">
        <f>F15/' Населення'!F7</f>
        <v>#DIV/0!</v>
      </c>
      <c r="G33" s="11" t="e">
        <f>G15/' Населення'!G7</f>
        <v>#DIV/0!</v>
      </c>
      <c r="H33" s="11" t="e">
        <f>H15/' Населення'!H7</f>
        <v>#DIV/0!</v>
      </c>
      <c r="I33" s="11" t="e">
        <f>I15/' Населення'!I7</f>
        <v>#DIV/0!</v>
      </c>
      <c r="J33" s="11"/>
      <c r="K33" s="11" t="s">
        <v>1374</v>
      </c>
      <c r="L33" s="11"/>
      <c r="M33" s="11"/>
      <c r="N33" s="11"/>
      <c r="O33" s="2"/>
    </row>
    <row r="34" spans="2:15" ht="11.25">
      <c r="B34" s="5"/>
      <c r="C34" s="5" t="s">
        <v>1375</v>
      </c>
      <c r="D34" s="5" t="s">
        <v>1376</v>
      </c>
      <c r="E34" s="5" t="s">
        <v>76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1377</v>
      </c>
      <c r="L34" s="11"/>
      <c r="M34" s="11"/>
      <c r="N34" s="11"/>
      <c r="O34" s="2"/>
    </row>
    <row r="35" spans="2:15" ht="11.25">
      <c r="B35" s="5"/>
      <c r="C35" s="5" t="s">
        <v>1378</v>
      </c>
      <c r="D35" s="5" t="s">
        <v>1379</v>
      </c>
      <c r="E35" s="5" t="s">
        <v>76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1380</v>
      </c>
      <c r="L35" s="11"/>
      <c r="M35" s="11"/>
      <c r="N35" s="11"/>
      <c r="O35" s="2"/>
    </row>
    <row r="36" spans="2:15" ht="11.25">
      <c r="B36" s="5"/>
      <c r="C36" s="5" t="s">
        <v>1381</v>
      </c>
      <c r="D36" s="5" t="s">
        <v>1382</v>
      </c>
      <c r="E36" s="5" t="s">
        <v>76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1383</v>
      </c>
      <c r="L36" s="11"/>
      <c r="M36" s="11"/>
      <c r="N36" s="11"/>
      <c r="O36" s="2"/>
    </row>
    <row r="37" spans="2:15" ht="11.25">
      <c r="B37" s="5"/>
      <c r="C37" s="5" t="s">
        <v>1384</v>
      </c>
      <c r="D37" s="5" t="s">
        <v>1385</v>
      </c>
      <c r="E37" s="5" t="s">
        <v>76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1386</v>
      </c>
      <c r="L37" s="11"/>
      <c r="M37" s="11"/>
      <c r="N37" s="11"/>
      <c r="O37" s="2"/>
    </row>
    <row r="38" spans="2:15" ht="11.25">
      <c r="B38" s="5"/>
      <c r="C38" s="5" t="s">
        <v>1387</v>
      </c>
      <c r="D38" s="5" t="s">
        <v>1388</v>
      </c>
      <c r="E38" s="5" t="s">
        <v>76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1389</v>
      </c>
      <c r="L38" s="11"/>
      <c r="M38" s="11"/>
      <c r="N38" s="11"/>
      <c r="O38" s="2"/>
    </row>
    <row r="39" spans="2:15" ht="11.25">
      <c r="B39" s="5"/>
      <c r="C39" s="5" t="s">
        <v>1390</v>
      </c>
      <c r="D39" s="5" t="s">
        <v>1391</v>
      </c>
      <c r="E39" s="5" t="s">
        <v>76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1392</v>
      </c>
      <c r="L39" s="11"/>
      <c r="M39" s="11"/>
      <c r="N39" s="11"/>
      <c r="O39" s="2"/>
    </row>
    <row r="40" spans="2:15" ht="11.25">
      <c r="B40" s="5"/>
      <c r="C40" s="5" t="s">
        <v>1393</v>
      </c>
      <c r="D40" s="5" t="s">
        <v>1394</v>
      </c>
      <c r="E40" s="5" t="s">
        <v>76</v>
      </c>
      <c r="F40" s="10"/>
      <c r="G40" s="10"/>
      <c r="H40" s="10"/>
      <c r="I40" s="10"/>
      <c r="J40" s="10"/>
      <c r="K40" s="11" t="s">
        <v>1395</v>
      </c>
      <c r="L40" s="11"/>
      <c r="M40" s="11"/>
      <c r="N40" s="11"/>
      <c r="O40" s="2"/>
    </row>
    <row r="41" spans="2:14" ht="11.25">
      <c r="B41" s="5"/>
      <c r="C41" s="5" t="s">
        <v>1396</v>
      </c>
      <c r="D41" s="8" t="s">
        <v>1397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1398</v>
      </c>
      <c r="D42" s="5" t="s">
        <v>1399</v>
      </c>
      <c r="E42" s="5" t="s">
        <v>761</v>
      </c>
      <c r="F42" s="10"/>
      <c r="G42" s="10"/>
      <c r="H42" s="10"/>
      <c r="I42" s="10"/>
      <c r="J42" s="10"/>
      <c r="K42" s="11" t="s">
        <v>1202</v>
      </c>
      <c r="L42" s="11"/>
      <c r="M42" s="11"/>
      <c r="N42" s="11"/>
      <c r="O42" s="2"/>
    </row>
    <row r="43" spans="2:15" ht="11.25">
      <c r="B43" s="6" t="s">
        <v>0</v>
      </c>
      <c r="C43" s="5" t="s">
        <v>1400</v>
      </c>
      <c r="D43" s="5" t="s">
        <v>1401</v>
      </c>
      <c r="E43" s="5" t="s">
        <v>138</v>
      </c>
      <c r="F43" s="12"/>
      <c r="G43" s="12"/>
      <c r="H43" s="12"/>
      <c r="I43" s="12"/>
      <c r="J43" s="12"/>
      <c r="K43" s="13" t="s">
        <v>1202</v>
      </c>
      <c r="L43" s="13"/>
      <c r="M43" s="13"/>
      <c r="N43" s="13"/>
      <c r="O43" s="3"/>
    </row>
    <row r="44" spans="2:15" ht="11.25">
      <c r="B44" s="6" t="s">
        <v>0</v>
      </c>
      <c r="C44" s="5" t="s">
        <v>1402</v>
      </c>
      <c r="D44" s="5" t="s">
        <v>1403</v>
      </c>
      <c r="E44" s="5" t="s">
        <v>138</v>
      </c>
      <c r="F44" s="12"/>
      <c r="G44" s="12"/>
      <c r="H44" s="12"/>
      <c r="I44" s="12"/>
      <c r="J44" s="12"/>
      <c r="K44" s="13" t="s">
        <v>1202</v>
      </c>
      <c r="L44" s="13"/>
      <c r="M44" s="13"/>
      <c r="N44" s="13"/>
      <c r="O44" s="3"/>
    </row>
    <row r="45" spans="2:15" ht="11.25">
      <c r="B45" s="6"/>
      <c r="C45" s="5" t="s">
        <v>1404</v>
      </c>
      <c r="D45" s="5" t="s">
        <v>1405</v>
      </c>
      <c r="E45" s="5" t="s">
        <v>156</v>
      </c>
      <c r="F45" s="10"/>
      <c r="G45" s="10"/>
      <c r="H45" s="10"/>
      <c r="I45" s="10"/>
      <c r="J45" s="10"/>
      <c r="K45" s="11" t="s">
        <v>1202</v>
      </c>
      <c r="L45" s="11"/>
      <c r="M45" s="11"/>
      <c r="N45" s="11"/>
      <c r="O45" s="2"/>
    </row>
    <row r="46" spans="2:15" ht="11.25">
      <c r="B46" s="6" t="s">
        <v>0</v>
      </c>
      <c r="C46" s="5" t="s">
        <v>1406</v>
      </c>
      <c r="D46" s="5" t="s">
        <v>1407</v>
      </c>
      <c r="E46" s="5" t="s">
        <v>156</v>
      </c>
      <c r="F46" s="10"/>
      <c r="G46" s="10"/>
      <c r="H46" s="10"/>
      <c r="I46" s="10"/>
      <c r="J46" s="10"/>
      <c r="K46" s="11" t="s">
        <v>1408</v>
      </c>
      <c r="L46" s="11"/>
      <c r="M46" s="11"/>
      <c r="N46" s="11"/>
      <c r="O46" s="2"/>
    </row>
    <row r="47" spans="2:14" ht="11.25">
      <c r="B47" s="5"/>
      <c r="C47" s="5" t="s">
        <v>1409</v>
      </c>
      <c r="D47" s="8" t="s">
        <v>1410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1411</v>
      </c>
      <c r="D48" s="5" t="s">
        <v>1412</v>
      </c>
      <c r="E48" s="5" t="s">
        <v>761</v>
      </c>
      <c r="F48" s="10"/>
      <c r="G48" s="10"/>
      <c r="H48" s="10"/>
      <c r="I48" s="10"/>
      <c r="J48" s="10"/>
      <c r="K48" s="11" t="s">
        <v>1202</v>
      </c>
      <c r="L48" s="11"/>
      <c r="M48" s="11"/>
      <c r="N48" s="11"/>
      <c r="O48" s="2"/>
    </row>
    <row r="49" spans="2:15" ht="11.25">
      <c r="B49" s="6"/>
      <c r="C49" s="5" t="s">
        <v>1413</v>
      </c>
      <c r="D49" s="5" t="s">
        <v>1414</v>
      </c>
      <c r="E49" s="5" t="s">
        <v>761</v>
      </c>
      <c r="F49" s="10"/>
      <c r="G49" s="10"/>
      <c r="H49" s="10"/>
      <c r="I49" s="10"/>
      <c r="J49" s="10"/>
      <c r="K49" s="11" t="s">
        <v>1202</v>
      </c>
      <c r="L49" s="11"/>
      <c r="M49" s="11"/>
      <c r="N49" s="11"/>
      <c r="O49" s="2"/>
    </row>
    <row r="50" spans="2:15" ht="11.25">
      <c r="B50" s="6"/>
      <c r="C50" s="5" t="s">
        <v>1415</v>
      </c>
      <c r="D50" s="5" t="s">
        <v>1416</v>
      </c>
      <c r="E50" s="5" t="s">
        <v>761</v>
      </c>
      <c r="F50" s="10"/>
      <c r="G50" s="10"/>
      <c r="H50" s="10"/>
      <c r="I50" s="10"/>
      <c r="J50" s="10"/>
      <c r="K50" s="11" t="s">
        <v>1202</v>
      </c>
      <c r="L50" s="11"/>
      <c r="M50" s="11"/>
      <c r="N50" s="11"/>
      <c r="O50" s="2"/>
    </row>
    <row r="51" spans="2:15" ht="11.25">
      <c r="B51" s="6" t="s">
        <v>0</v>
      </c>
      <c r="C51" s="5" t="s">
        <v>1417</v>
      </c>
      <c r="D51" s="5" t="s">
        <v>1418</v>
      </c>
      <c r="E51" s="5" t="s">
        <v>761</v>
      </c>
      <c r="F51" s="10"/>
      <c r="G51" s="10"/>
      <c r="H51" s="10"/>
      <c r="I51" s="10"/>
      <c r="J51" s="10"/>
      <c r="K51" s="11" t="s">
        <v>1202</v>
      </c>
      <c r="L51" s="11"/>
      <c r="M51" s="11"/>
      <c r="N51" s="11"/>
      <c r="O51" s="2"/>
    </row>
    <row r="52" spans="2:15" ht="11.25">
      <c r="B52" s="6"/>
      <c r="C52" s="5" t="s">
        <v>1419</v>
      </c>
      <c r="D52" s="5" t="s">
        <v>1420</v>
      </c>
      <c r="E52" s="5" t="s">
        <v>761</v>
      </c>
      <c r="F52" s="10"/>
      <c r="G52" s="10"/>
      <c r="H52" s="10"/>
      <c r="I52" s="10"/>
      <c r="J52" s="10"/>
      <c r="K52" s="11" t="s">
        <v>1202</v>
      </c>
      <c r="L52" s="11"/>
      <c r="M52" s="11"/>
      <c r="N52" s="11"/>
      <c r="O52" s="2"/>
    </row>
    <row r="53" spans="2:15" ht="11.25">
      <c r="B53" s="6"/>
      <c r="C53" s="5" t="s">
        <v>1421</v>
      </c>
      <c r="D53" s="5" t="s">
        <v>1422</v>
      </c>
      <c r="E53" s="5" t="s">
        <v>761</v>
      </c>
      <c r="F53" s="10"/>
      <c r="G53" s="10"/>
      <c r="H53" s="10"/>
      <c r="I53" s="10"/>
      <c r="J53" s="10"/>
      <c r="K53" s="11" t="s">
        <v>1202</v>
      </c>
      <c r="L53" s="11"/>
      <c r="M53" s="11"/>
      <c r="N53" s="11"/>
      <c r="O53" s="2"/>
    </row>
    <row r="54" spans="2:15" ht="11.25">
      <c r="B54" s="6"/>
      <c r="C54" s="5" t="s">
        <v>1423</v>
      </c>
      <c r="D54" s="5" t="s">
        <v>1424</v>
      </c>
      <c r="E54" s="5" t="s">
        <v>761</v>
      </c>
      <c r="F54" s="10"/>
      <c r="G54" s="10"/>
      <c r="H54" s="10"/>
      <c r="I54" s="10"/>
      <c r="J54" s="10"/>
      <c r="K54" s="11" t="s">
        <v>1202</v>
      </c>
      <c r="L54" s="11"/>
      <c r="M54" s="11"/>
      <c r="N54" s="11"/>
      <c r="O54" s="2"/>
    </row>
    <row r="55" spans="2:15" ht="11.25">
      <c r="B55" s="6"/>
      <c r="C55" s="5" t="s">
        <v>1425</v>
      </c>
      <c r="D55" s="5" t="s">
        <v>1426</v>
      </c>
      <c r="E55" s="5" t="s">
        <v>761</v>
      </c>
      <c r="F55" s="10"/>
      <c r="G55" s="10"/>
      <c r="H55" s="10"/>
      <c r="I55" s="10"/>
      <c r="J55" s="10"/>
      <c r="K55" s="11" t="s">
        <v>1202</v>
      </c>
      <c r="L55" s="11"/>
      <c r="M55" s="11"/>
      <c r="N55" s="11"/>
      <c r="O55" s="2"/>
    </row>
    <row r="56" spans="2:15" ht="11.25">
      <c r="B56" s="6"/>
      <c r="C56" s="5" t="s">
        <v>1427</v>
      </c>
      <c r="D56" s="5" t="s">
        <v>1428</v>
      </c>
      <c r="E56" s="5" t="s">
        <v>761</v>
      </c>
      <c r="F56" s="10"/>
      <c r="G56" s="10"/>
      <c r="H56" s="10"/>
      <c r="I56" s="10"/>
      <c r="J56" s="10"/>
      <c r="K56" s="11" t="s">
        <v>1202</v>
      </c>
      <c r="L56" s="11"/>
      <c r="M56" s="11"/>
      <c r="N56" s="11"/>
      <c r="O56" s="2"/>
    </row>
    <row r="57" spans="2:15" ht="11.25">
      <c r="B57" s="6"/>
      <c r="C57" s="5" t="s">
        <v>1429</v>
      </c>
      <c r="D57" s="5" t="s">
        <v>1430</v>
      </c>
      <c r="E57" s="5" t="s">
        <v>761</v>
      </c>
      <c r="F57" s="10"/>
      <c r="G57" s="10"/>
      <c r="H57" s="10"/>
      <c r="I57" s="10"/>
      <c r="J57" s="10"/>
      <c r="K57" s="11" t="s">
        <v>1202</v>
      </c>
      <c r="L57" s="11"/>
      <c r="M57" s="11"/>
      <c r="N57" s="11"/>
      <c r="O57" s="2"/>
    </row>
    <row r="58" spans="2:15" ht="11.25">
      <c r="B58" s="6"/>
      <c r="C58" s="5" t="s">
        <v>1431</v>
      </c>
      <c r="D58" s="5" t="s">
        <v>1432</v>
      </c>
      <c r="E58" s="5" t="s">
        <v>761</v>
      </c>
      <c r="F58" s="10"/>
      <c r="G58" s="10"/>
      <c r="H58" s="10"/>
      <c r="I58" s="10"/>
      <c r="J58" s="10"/>
      <c r="K58" s="11" t="s">
        <v>1202</v>
      </c>
      <c r="L58" s="11"/>
      <c r="M58" s="11"/>
      <c r="N58" s="11"/>
      <c r="O58" s="2"/>
    </row>
    <row r="59" spans="2:15" ht="11.25">
      <c r="B59" s="6"/>
      <c r="C59" s="5" t="s">
        <v>1433</v>
      </c>
      <c r="D59" s="5" t="s">
        <v>1434</v>
      </c>
      <c r="E59" s="5" t="s">
        <v>761</v>
      </c>
      <c r="F59" s="10"/>
      <c r="G59" s="10"/>
      <c r="H59" s="10"/>
      <c r="I59" s="10"/>
      <c r="J59" s="10"/>
      <c r="K59" s="11" t="s">
        <v>1202</v>
      </c>
      <c r="L59" s="11"/>
      <c r="M59" s="11"/>
      <c r="N59" s="11"/>
      <c r="O59" s="2"/>
    </row>
    <row r="60" spans="2:15" ht="11.25">
      <c r="B60" s="6"/>
      <c r="C60" s="5" t="s">
        <v>1435</v>
      </c>
      <c r="D60" s="5" t="s">
        <v>1436</v>
      </c>
      <c r="E60" s="5" t="s">
        <v>761</v>
      </c>
      <c r="F60" s="10"/>
      <c r="G60" s="10"/>
      <c r="H60" s="10"/>
      <c r="I60" s="10"/>
      <c r="J60" s="10"/>
      <c r="K60" s="11" t="s">
        <v>1202</v>
      </c>
      <c r="L60" s="11"/>
      <c r="M60" s="11"/>
      <c r="N60" s="11"/>
      <c r="O60" s="2"/>
    </row>
    <row r="61" spans="2:15" ht="11.25">
      <c r="B61" s="6"/>
      <c r="C61" s="5" t="s">
        <v>1437</v>
      </c>
      <c r="D61" s="5" t="s">
        <v>1438</v>
      </c>
      <c r="E61" s="5" t="s">
        <v>761</v>
      </c>
      <c r="F61" s="10"/>
      <c r="G61" s="10"/>
      <c r="H61" s="10"/>
      <c r="I61" s="10"/>
      <c r="J61" s="10"/>
      <c r="K61" s="11" t="s">
        <v>1202</v>
      </c>
      <c r="L61" s="11"/>
      <c r="M61" s="11"/>
      <c r="N61" s="11"/>
      <c r="O61" s="2"/>
    </row>
    <row r="62" spans="2:15" ht="11.25">
      <c r="B62" s="5"/>
      <c r="C62" s="5" t="s">
        <v>1439</v>
      </c>
      <c r="D62" s="5" t="s">
        <v>1440</v>
      </c>
      <c r="E62" s="5" t="s">
        <v>1187</v>
      </c>
      <c r="F62" s="10"/>
      <c r="G62" s="10"/>
      <c r="H62" s="10"/>
      <c r="I62" s="10"/>
      <c r="J62" s="10"/>
      <c r="K62" s="11" t="s">
        <v>1202</v>
      </c>
      <c r="L62" s="11"/>
      <c r="M62" s="11"/>
      <c r="N62" s="11"/>
      <c r="O62" s="2"/>
    </row>
    <row r="63" spans="2:15" ht="11.25">
      <c r="B63" s="6"/>
      <c r="C63" s="5" t="s">
        <v>1441</v>
      </c>
      <c r="D63" s="5" t="s">
        <v>1442</v>
      </c>
      <c r="E63" s="5" t="s">
        <v>138</v>
      </c>
      <c r="F63" s="10"/>
      <c r="G63" s="10"/>
      <c r="H63" s="10"/>
      <c r="I63" s="10"/>
      <c r="J63" s="10"/>
      <c r="K63" s="11" t="s">
        <v>1202</v>
      </c>
      <c r="L63" s="11"/>
      <c r="M63" s="11"/>
      <c r="N63" s="11"/>
      <c r="O63" s="2"/>
    </row>
    <row r="64" spans="2:15" ht="11.25">
      <c r="B64" s="6"/>
      <c r="C64" s="5" t="s">
        <v>1443</v>
      </c>
      <c r="D64" s="5" t="s">
        <v>1444</v>
      </c>
      <c r="E64" s="5" t="s">
        <v>1445</v>
      </c>
      <c r="F64" s="10"/>
      <c r="G64" s="10"/>
      <c r="H64" s="10"/>
      <c r="I64" s="10"/>
      <c r="J64" s="10"/>
      <c r="K64" s="11" t="s">
        <v>1202</v>
      </c>
      <c r="L64" s="11"/>
      <c r="M64" s="11"/>
      <c r="N64" s="11"/>
      <c r="O64" s="2"/>
    </row>
    <row r="65" spans="2:15" ht="11.25">
      <c r="B65" s="6"/>
      <c r="C65" s="5" t="s">
        <v>1446</v>
      </c>
      <c r="D65" s="5" t="s">
        <v>1447</v>
      </c>
      <c r="E65" s="5" t="s">
        <v>761</v>
      </c>
      <c r="F65" s="10"/>
      <c r="G65" s="10"/>
      <c r="H65" s="10"/>
      <c r="I65" s="10"/>
      <c r="J65" s="10"/>
      <c r="K65" s="11" t="s">
        <v>1202</v>
      </c>
      <c r="L65" s="11"/>
      <c r="M65" s="11"/>
      <c r="N65" s="11"/>
      <c r="O65" s="2"/>
    </row>
    <row r="66" spans="2:15" ht="11.25">
      <c r="B66" s="6" t="s">
        <v>0</v>
      </c>
      <c r="C66" s="5" t="s">
        <v>1448</v>
      </c>
      <c r="D66" s="5" t="s">
        <v>1449</v>
      </c>
      <c r="E66" s="5" t="s">
        <v>156</v>
      </c>
      <c r="F66" s="10"/>
      <c r="G66" s="10"/>
      <c r="H66" s="10"/>
      <c r="I66" s="10"/>
      <c r="J66" s="10"/>
      <c r="K66" s="11" t="s">
        <v>1450</v>
      </c>
      <c r="L66" s="11"/>
      <c r="M66" s="11"/>
      <c r="N66" s="11"/>
      <c r="O66" s="2"/>
    </row>
    <row r="67" spans="2:15" ht="11.25">
      <c r="B67" s="6" t="s">
        <v>0</v>
      </c>
      <c r="C67" s="5" t="s">
        <v>1451</v>
      </c>
      <c r="D67" s="5" t="s">
        <v>1452</v>
      </c>
      <c r="E67" s="5" t="s">
        <v>156</v>
      </c>
      <c r="F67" s="10"/>
      <c r="G67" s="10"/>
      <c r="H67" s="10"/>
      <c r="I67" s="10"/>
      <c r="J67" s="10"/>
      <c r="K67" s="11" t="s">
        <v>1450</v>
      </c>
      <c r="L67" s="11"/>
      <c r="M67" s="11"/>
      <c r="N67" s="11"/>
      <c r="O67" s="2"/>
    </row>
    <row r="68" spans="2:15" ht="11.25">
      <c r="B68" s="6" t="s">
        <v>0</v>
      </c>
      <c r="C68" s="5" t="s">
        <v>1453</v>
      </c>
      <c r="D68" s="5" t="s">
        <v>1454</v>
      </c>
      <c r="E68" s="5" t="s">
        <v>156</v>
      </c>
      <c r="F68" s="10"/>
      <c r="G68" s="10"/>
      <c r="H68" s="10"/>
      <c r="I68" s="10"/>
      <c r="J68" s="10"/>
      <c r="K68" s="11" t="s">
        <v>1450</v>
      </c>
      <c r="L68" s="11"/>
      <c r="M68" s="11"/>
      <c r="N68" s="11"/>
      <c r="O68" s="2"/>
    </row>
    <row r="69" spans="2:15" ht="11.25">
      <c r="B69" s="6" t="s">
        <v>0</v>
      </c>
      <c r="C69" s="5" t="s">
        <v>1455</v>
      </c>
      <c r="D69" s="5" t="s">
        <v>1456</v>
      </c>
      <c r="E69" s="5" t="s">
        <v>1445</v>
      </c>
      <c r="F69" s="10"/>
      <c r="G69" s="10"/>
      <c r="H69" s="10"/>
      <c r="I69" s="10"/>
      <c r="J69" s="10"/>
      <c r="K69" s="11" t="s">
        <v>1457</v>
      </c>
      <c r="L69" s="11"/>
      <c r="M69" s="11"/>
      <c r="N69" s="11"/>
      <c r="O69" s="2"/>
    </row>
    <row r="70" spans="2:15" ht="11.25">
      <c r="B70" s="6" t="s">
        <v>0</v>
      </c>
      <c r="C70" s="5" t="s">
        <v>1458</v>
      </c>
      <c r="D70" s="5" t="s">
        <v>1459</v>
      </c>
      <c r="E70" s="5" t="s">
        <v>1445</v>
      </c>
      <c r="F70" s="10"/>
      <c r="G70" s="10"/>
      <c r="H70" s="10"/>
      <c r="I70" s="10"/>
      <c r="J70" s="10"/>
      <c r="K70" s="11" t="s">
        <v>1457</v>
      </c>
      <c r="L70" s="11"/>
      <c r="M70" s="11"/>
      <c r="N70" s="11"/>
      <c r="O70" s="2"/>
    </row>
    <row r="71" spans="2:15" ht="11.25">
      <c r="B71" s="5"/>
      <c r="C71" s="5" t="s">
        <v>1460</v>
      </c>
      <c r="D71" s="5" t="s">
        <v>1461</v>
      </c>
      <c r="E71" s="5" t="s">
        <v>1003</v>
      </c>
      <c r="F71" s="11" t="e">
        <f>F67*1000/F70</f>
        <v>#DIV/0!</v>
      </c>
      <c r="G71" s="11" t="e">
        <f>G67*1000/G70</f>
        <v>#DIV/0!</v>
      </c>
      <c r="H71" s="11" t="e">
        <f>H67*1000/H70</f>
        <v>#DIV/0!</v>
      </c>
      <c r="I71" s="11" t="e">
        <f>I67*1000/I70</f>
        <v>#DIV/0!</v>
      </c>
      <c r="J71" s="11"/>
      <c r="K71" s="11" t="s">
        <v>1462</v>
      </c>
      <c r="L71" s="11"/>
      <c r="M71" s="11"/>
      <c r="N71" s="11"/>
      <c r="O71" s="2"/>
    </row>
    <row r="72" spans="2:15" ht="11.25">
      <c r="B72" s="5"/>
      <c r="C72" s="5" t="s">
        <v>1463</v>
      </c>
      <c r="D72" s="5" t="s">
        <v>1464</v>
      </c>
      <c r="E72" s="5" t="s">
        <v>1003</v>
      </c>
      <c r="F72" s="11" t="e">
        <f>F68*1000/F69</f>
        <v>#DIV/0!</v>
      </c>
      <c r="G72" s="11" t="e">
        <f>G68*1000/G69</f>
        <v>#DIV/0!</v>
      </c>
      <c r="H72" s="11" t="e">
        <f>H68*1000/H69</f>
        <v>#DIV/0!</v>
      </c>
      <c r="I72" s="11" t="e">
        <f>I68*1000/I69</f>
        <v>#DIV/0!</v>
      </c>
      <c r="J72" s="11"/>
      <c r="K72" s="11" t="s">
        <v>1465</v>
      </c>
      <c r="L72" s="11"/>
      <c r="M72" s="11"/>
      <c r="N72" s="11"/>
      <c r="O72" s="2"/>
    </row>
    <row r="73" spans="2:15" ht="11.25">
      <c r="B73" s="6"/>
      <c r="C73" s="5" t="s">
        <v>1466</v>
      </c>
      <c r="D73" s="5" t="s">
        <v>1467</v>
      </c>
      <c r="E73" s="5" t="s">
        <v>156</v>
      </c>
      <c r="F73" s="10"/>
      <c r="G73" s="10"/>
      <c r="H73" s="10"/>
      <c r="I73" s="10"/>
      <c r="J73" s="10"/>
      <c r="K73" s="11" t="s">
        <v>1202</v>
      </c>
      <c r="L73" s="11"/>
      <c r="M73" s="11"/>
      <c r="N73" s="11"/>
      <c r="O73" s="2"/>
    </row>
    <row r="74" spans="2:15" ht="11.25">
      <c r="B74" s="6"/>
      <c r="C74" s="5" t="s">
        <v>1468</v>
      </c>
      <c r="D74" s="5" t="s">
        <v>1469</v>
      </c>
      <c r="E74" s="5" t="s">
        <v>156</v>
      </c>
      <c r="F74" s="10"/>
      <c r="G74" s="10"/>
      <c r="H74" s="10"/>
      <c r="I74" s="10"/>
      <c r="J74" s="10"/>
      <c r="K74" s="11" t="s">
        <v>1202</v>
      </c>
      <c r="L74" s="11"/>
      <c r="M74" s="11"/>
      <c r="N74" s="11"/>
      <c r="O7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21" sqref="N21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1470</v>
      </c>
      <c r="D2" s="8" t="s">
        <v>1471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1472</v>
      </c>
      <c r="D3" s="5" t="s">
        <v>1473</v>
      </c>
      <c r="E3" s="5" t="s">
        <v>12</v>
      </c>
      <c r="F3" s="10"/>
      <c r="G3" s="10"/>
      <c r="H3" s="10"/>
      <c r="I3" s="10"/>
      <c r="J3" s="10"/>
      <c r="K3" s="11" t="s">
        <v>38</v>
      </c>
      <c r="L3" s="11"/>
      <c r="M3" s="11"/>
      <c r="N3" s="11"/>
      <c r="O3" s="2"/>
    </row>
    <row r="4" spans="2:15" ht="11.25">
      <c r="B4" s="6"/>
      <c r="C4" s="5" t="s">
        <v>1474</v>
      </c>
      <c r="D4" s="5" t="s">
        <v>1475</v>
      </c>
      <c r="E4" s="5" t="s">
        <v>12</v>
      </c>
      <c r="F4" s="10"/>
      <c r="G4" s="10"/>
      <c r="H4" s="10"/>
      <c r="I4" s="10"/>
      <c r="J4" s="10"/>
      <c r="K4" s="11" t="s">
        <v>38</v>
      </c>
      <c r="L4" s="11"/>
      <c r="M4" s="11"/>
      <c r="N4" s="11"/>
      <c r="O4" s="2"/>
    </row>
    <row r="5" spans="2:15" ht="11.25">
      <c r="B5" s="6" t="s">
        <v>0</v>
      </c>
      <c r="C5" s="5" t="s">
        <v>1476</v>
      </c>
      <c r="D5" s="5" t="s">
        <v>1477</v>
      </c>
      <c r="E5" s="5" t="s">
        <v>1478</v>
      </c>
      <c r="F5" s="10"/>
      <c r="G5" s="10"/>
      <c r="H5" s="10"/>
      <c r="I5" s="10"/>
      <c r="J5" s="10"/>
      <c r="K5" s="11" t="s">
        <v>38</v>
      </c>
      <c r="L5" s="11"/>
      <c r="M5" s="11"/>
      <c r="N5" s="11"/>
      <c r="O5" s="2"/>
    </row>
    <row r="6" spans="2:15" ht="11.25">
      <c r="B6" s="6"/>
      <c r="C6" s="5" t="s">
        <v>1479</v>
      </c>
      <c r="D6" s="5" t="s">
        <v>1480</v>
      </c>
      <c r="E6" s="5" t="s">
        <v>1478</v>
      </c>
      <c r="F6" s="10"/>
      <c r="G6" s="10"/>
      <c r="H6" s="10"/>
      <c r="I6" s="10"/>
      <c r="J6" s="10"/>
      <c r="K6" s="11" t="s">
        <v>38</v>
      </c>
      <c r="L6" s="11"/>
      <c r="M6" s="11"/>
      <c r="N6" s="11"/>
      <c r="O6" s="2"/>
    </row>
    <row r="7" spans="2:14" ht="11.25">
      <c r="B7" s="5"/>
      <c r="C7" s="5" t="s">
        <v>1481</v>
      </c>
      <c r="D7" s="8" t="s">
        <v>1482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 t="s">
        <v>0</v>
      </c>
      <c r="C8" s="5" t="s">
        <v>1483</v>
      </c>
      <c r="D8" s="5" t="s">
        <v>1484</v>
      </c>
      <c r="E8" s="5" t="s">
        <v>138</v>
      </c>
      <c r="F8" s="10"/>
      <c r="G8" s="10"/>
      <c r="H8" s="10"/>
      <c r="I8" s="10"/>
      <c r="J8" s="10"/>
      <c r="K8" s="11" t="s">
        <v>1485</v>
      </c>
      <c r="L8" s="11"/>
      <c r="M8" s="11"/>
      <c r="N8" s="11"/>
      <c r="O8" s="2"/>
    </row>
    <row r="9" spans="2:15" ht="11.25">
      <c r="B9" s="6"/>
      <c r="C9" s="5" t="s">
        <v>1486</v>
      </c>
      <c r="D9" s="5" t="s">
        <v>1487</v>
      </c>
      <c r="E9" s="5" t="s">
        <v>761</v>
      </c>
      <c r="F9" s="10"/>
      <c r="G9" s="10"/>
      <c r="H9" s="10"/>
      <c r="I9" s="10"/>
      <c r="J9" s="10"/>
      <c r="K9" s="11" t="s">
        <v>1488</v>
      </c>
      <c r="L9" s="11"/>
      <c r="M9" s="11"/>
      <c r="N9" s="11"/>
      <c r="O9" s="2"/>
    </row>
    <row r="10" spans="2:15" ht="11.25">
      <c r="B10" s="5"/>
      <c r="C10" s="5" t="s">
        <v>1489</v>
      </c>
      <c r="D10" s="5" t="s">
        <v>1490</v>
      </c>
      <c r="E10" s="5" t="s">
        <v>1491</v>
      </c>
      <c r="F10" s="11" t="e">
        <f>F9/' Населення'!F7</f>
        <v>#DIV/0!</v>
      </c>
      <c r="G10" s="11" t="e">
        <f>G9/' Населення'!G7</f>
        <v>#DIV/0!</v>
      </c>
      <c r="H10" s="11" t="e">
        <f>H9/' Населення'!H7</f>
        <v>#DIV/0!</v>
      </c>
      <c r="I10" s="11" t="e">
        <f>I9/' Населення'!I7</f>
        <v>#DIV/0!</v>
      </c>
      <c r="J10" s="11"/>
      <c r="K10" s="11" t="s">
        <v>1492</v>
      </c>
      <c r="L10" s="11"/>
      <c r="M10" s="11"/>
      <c r="N10" s="11"/>
      <c r="O10" s="2"/>
    </row>
    <row r="11" spans="2:15" ht="11.25">
      <c r="B11" s="6"/>
      <c r="C11" s="5" t="s">
        <v>1493</v>
      </c>
      <c r="D11" s="5" t="s">
        <v>1494</v>
      </c>
      <c r="E11" s="5" t="s">
        <v>138</v>
      </c>
      <c r="F11" s="12"/>
      <c r="G11" s="12"/>
      <c r="H11" s="12"/>
      <c r="I11" s="12"/>
      <c r="J11" s="12"/>
      <c r="K11" s="13" t="s">
        <v>1495</v>
      </c>
      <c r="L11" s="13"/>
      <c r="M11" s="13"/>
      <c r="N11" s="13"/>
      <c r="O11" s="3"/>
    </row>
    <row r="12" spans="2:15" ht="11.25">
      <c r="B12" s="6"/>
      <c r="C12" s="5" t="s">
        <v>1496</v>
      </c>
      <c r="D12" s="5" t="s">
        <v>1497</v>
      </c>
      <c r="E12" s="5" t="s">
        <v>138</v>
      </c>
      <c r="F12" s="12"/>
      <c r="G12" s="12"/>
      <c r="H12" s="12"/>
      <c r="I12" s="12"/>
      <c r="J12" s="12"/>
      <c r="K12" s="13" t="s">
        <v>1498</v>
      </c>
      <c r="L12" s="13"/>
      <c r="M12" s="13"/>
      <c r="N12" s="13"/>
      <c r="O12" s="3"/>
    </row>
    <row r="13" spans="2:15" ht="11.25">
      <c r="B13" s="5"/>
      <c r="C13" s="5" t="s">
        <v>1499</v>
      </c>
      <c r="D13" s="5" t="s">
        <v>1500</v>
      </c>
      <c r="E13" s="5" t="s">
        <v>1501</v>
      </c>
      <c r="F13" s="11" t="e">
        <f>F12/F11</f>
        <v>#DIV/0!</v>
      </c>
      <c r="G13" s="11" t="e">
        <f>G12/G11</f>
        <v>#DIV/0!</v>
      </c>
      <c r="H13" s="11" t="e">
        <f>H12/H11</f>
        <v>#DIV/0!</v>
      </c>
      <c r="I13" s="11" t="e">
        <f>I12/I11</f>
        <v>#DIV/0!</v>
      </c>
      <c r="J13" s="11"/>
      <c r="K13" s="11" t="s">
        <v>1502</v>
      </c>
      <c r="L13" s="11"/>
      <c r="M13" s="11"/>
      <c r="N13" s="11"/>
      <c r="O13" s="2"/>
    </row>
    <row r="14" spans="2:15" ht="11.25">
      <c r="B14" s="5"/>
      <c r="C14" s="5" t="s">
        <v>1503</v>
      </c>
      <c r="D14" s="5" t="s">
        <v>1504</v>
      </c>
      <c r="E14" s="5" t="s">
        <v>1505</v>
      </c>
      <c r="F14" s="12"/>
      <c r="G14" s="12"/>
      <c r="H14" s="12"/>
      <c r="I14" s="12"/>
      <c r="J14" s="12"/>
      <c r="K14" s="13" t="s">
        <v>1498</v>
      </c>
      <c r="L14" s="13"/>
      <c r="M14" s="13"/>
      <c r="N14" s="13"/>
      <c r="O14" s="3"/>
    </row>
    <row r="15" spans="2:15" ht="11.25">
      <c r="B15" s="5"/>
      <c r="C15" s="5" t="s">
        <v>1506</v>
      </c>
      <c r="D15" s="5" t="s">
        <v>1507</v>
      </c>
      <c r="E15" s="5" t="s">
        <v>138</v>
      </c>
      <c r="F15" s="12"/>
      <c r="G15" s="12"/>
      <c r="H15" s="12"/>
      <c r="I15" s="12"/>
      <c r="J15" s="12"/>
      <c r="K15" s="13" t="s">
        <v>1498</v>
      </c>
      <c r="L15" s="13"/>
      <c r="M15" s="13"/>
      <c r="N15" s="13"/>
      <c r="O15" s="3"/>
    </row>
    <row r="16" spans="2:15" ht="11.25">
      <c r="B16" s="6"/>
      <c r="C16" s="5" t="s">
        <v>1508</v>
      </c>
      <c r="D16" s="5" t="s">
        <v>1509</v>
      </c>
      <c r="E16" s="5" t="s">
        <v>156</v>
      </c>
      <c r="F16" s="10"/>
      <c r="G16" s="10"/>
      <c r="H16" s="10"/>
      <c r="I16" s="10"/>
      <c r="J16" s="10"/>
      <c r="K16" s="11" t="s">
        <v>1510</v>
      </c>
      <c r="L16" s="11"/>
      <c r="M16" s="11"/>
      <c r="N16" s="11"/>
      <c r="O16" s="2"/>
    </row>
    <row r="17" spans="2:15" ht="11.25">
      <c r="B17" s="6" t="s">
        <v>0</v>
      </c>
      <c r="C17" s="5" t="s">
        <v>1511</v>
      </c>
      <c r="D17" s="5" t="s">
        <v>1512</v>
      </c>
      <c r="E17" s="5" t="s">
        <v>156</v>
      </c>
      <c r="F17" s="10"/>
      <c r="G17" s="10"/>
      <c r="H17" s="10"/>
      <c r="I17" s="10"/>
      <c r="J17" s="10"/>
      <c r="K17" s="11" t="s">
        <v>1510</v>
      </c>
      <c r="L17" s="11"/>
      <c r="M17" s="11"/>
      <c r="N17" s="11"/>
      <c r="O17" s="2"/>
    </row>
    <row r="18" spans="2:15" ht="11.25">
      <c r="B18" s="5"/>
      <c r="C18" s="5" t="s">
        <v>1513</v>
      </c>
      <c r="D18" s="5" t="s">
        <v>1514</v>
      </c>
      <c r="E18" s="5" t="s">
        <v>138</v>
      </c>
      <c r="F18" s="12"/>
      <c r="G18" s="12"/>
      <c r="H18" s="12"/>
      <c r="I18" s="12"/>
      <c r="J18" s="12"/>
      <c r="K18" s="13" t="s">
        <v>1515</v>
      </c>
      <c r="L18" s="13"/>
      <c r="M18" s="13"/>
      <c r="N18" s="13"/>
      <c r="O18" s="3"/>
    </row>
    <row r="19" spans="2:14" ht="11.25">
      <c r="B19" s="5"/>
      <c r="C19" s="5" t="s">
        <v>1516</v>
      </c>
      <c r="D19" s="8" t="s">
        <v>1517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1.25">
      <c r="B20" s="5"/>
      <c r="C20" s="5" t="s">
        <v>1518</v>
      </c>
      <c r="D20" s="9" t="s">
        <v>1519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1.25">
      <c r="B21" s="5"/>
      <c r="C21" s="5" t="s">
        <v>1520</v>
      </c>
      <c r="D21" s="9" t="s">
        <v>1521</v>
      </c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N42" sqref="N4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1522</v>
      </c>
      <c r="D2" s="8" t="s">
        <v>1523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1524</v>
      </c>
      <c r="D3" s="5" t="s">
        <v>1525</v>
      </c>
      <c r="E3" s="5" t="s">
        <v>138</v>
      </c>
      <c r="F3" s="12"/>
      <c r="G3" s="12"/>
      <c r="H3" s="12"/>
      <c r="I3" s="12"/>
      <c r="J3" s="12"/>
      <c r="K3" s="13" t="s">
        <v>1526</v>
      </c>
      <c r="L3" s="13"/>
      <c r="M3" s="13"/>
      <c r="N3" s="13"/>
      <c r="O3" s="3"/>
    </row>
    <row r="4" spans="2:15" ht="11.25">
      <c r="B4" s="6" t="s">
        <v>0</v>
      </c>
      <c r="C4" s="5" t="s">
        <v>1527</v>
      </c>
      <c r="D4" s="5" t="s">
        <v>1528</v>
      </c>
      <c r="E4" s="5" t="s">
        <v>41</v>
      </c>
      <c r="F4" s="12"/>
      <c r="G4" s="12"/>
      <c r="H4" s="12"/>
      <c r="I4" s="12"/>
      <c r="J4" s="12"/>
      <c r="K4" s="13" t="s">
        <v>1529</v>
      </c>
      <c r="L4" s="13"/>
      <c r="M4" s="13"/>
      <c r="N4" s="13"/>
      <c r="O4" s="3"/>
    </row>
    <row r="5" spans="2:15" ht="11.25">
      <c r="B5" s="5"/>
      <c r="C5" s="5" t="s">
        <v>1530</v>
      </c>
      <c r="D5" s="5" t="s">
        <v>1531</v>
      </c>
      <c r="E5" s="5" t="s">
        <v>41</v>
      </c>
      <c r="F5" s="11" t="e">
        <f>F4/' Населення'!F4</f>
        <v>#DIV/0!</v>
      </c>
      <c r="G5" s="11" t="e">
        <f>G4/' Населення'!G4</f>
        <v>#DIV/0!</v>
      </c>
      <c r="H5" s="11" t="e">
        <f>H4/' Населення'!H4</f>
        <v>#DIV/0!</v>
      </c>
      <c r="I5" s="11" t="e">
        <f>I4/' Населення'!I4</f>
        <v>#DIV/0!</v>
      </c>
      <c r="J5" s="11"/>
      <c r="K5" s="11" t="s">
        <v>1532</v>
      </c>
      <c r="L5" s="11"/>
      <c r="M5" s="11"/>
      <c r="N5" s="11"/>
      <c r="O5" s="2"/>
    </row>
    <row r="6" spans="2:15" ht="11.25">
      <c r="B6" s="6" t="s">
        <v>0</v>
      </c>
      <c r="C6" s="5" t="s">
        <v>1533</v>
      </c>
      <c r="D6" s="5" t="s">
        <v>1534</v>
      </c>
      <c r="E6" s="5" t="s">
        <v>12</v>
      </c>
      <c r="F6" s="10"/>
      <c r="G6" s="10"/>
      <c r="H6" s="10"/>
      <c r="I6" s="10"/>
      <c r="J6" s="10"/>
      <c r="K6" s="11" t="s">
        <v>1535</v>
      </c>
      <c r="L6" s="11"/>
      <c r="M6" s="11"/>
      <c r="N6" s="11"/>
      <c r="O6" s="2"/>
    </row>
    <row r="7" spans="2:14" ht="11.25">
      <c r="B7" s="5"/>
      <c r="C7" s="5" t="s">
        <v>1536</v>
      </c>
      <c r="D7" s="9" t="s">
        <v>1537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1538</v>
      </c>
      <c r="D8" s="5" t="s">
        <v>1539</v>
      </c>
      <c r="E8" s="5" t="s">
        <v>12</v>
      </c>
      <c r="F8" s="10"/>
      <c r="G8" s="10"/>
      <c r="H8" s="10"/>
      <c r="I8" s="10"/>
      <c r="J8" s="10"/>
      <c r="K8" s="11" t="s">
        <v>1540</v>
      </c>
      <c r="L8" s="11"/>
      <c r="M8" s="11"/>
      <c r="N8" s="11"/>
      <c r="O8" s="2"/>
    </row>
    <row r="9" spans="2:15" ht="11.25">
      <c r="B9" s="6"/>
      <c r="C9" s="5" t="s">
        <v>1541</v>
      </c>
      <c r="D9" s="5" t="s">
        <v>1542</v>
      </c>
      <c r="E9" s="5" t="s">
        <v>76</v>
      </c>
      <c r="F9" s="11" t="e">
        <f>F8*100/' Населення'!F4</f>
        <v>#DIV/0!</v>
      </c>
      <c r="G9" s="11" t="e">
        <f>G8*100/' Населення'!G4</f>
        <v>#DIV/0!</v>
      </c>
      <c r="H9" s="11" t="e">
        <f>H8*100/' Населення'!H4</f>
        <v>#DIV/0!</v>
      </c>
      <c r="I9" s="11" t="e">
        <f>I8*100/' Населення'!I4</f>
        <v>#DIV/0!</v>
      </c>
      <c r="J9" s="11"/>
      <c r="K9" s="11" t="s">
        <v>1543</v>
      </c>
      <c r="L9" s="11"/>
      <c r="M9" s="11"/>
      <c r="N9" s="11"/>
      <c r="O9" s="2"/>
    </row>
    <row r="10" spans="2:15" ht="11.25">
      <c r="B10" s="6"/>
      <c r="C10" s="5" t="s">
        <v>1544</v>
      </c>
      <c r="D10" s="5" t="s">
        <v>1545</v>
      </c>
      <c r="E10" s="5" t="s">
        <v>12</v>
      </c>
      <c r="F10" s="10"/>
      <c r="G10" s="10"/>
      <c r="H10" s="10"/>
      <c r="I10" s="10"/>
      <c r="J10" s="10"/>
      <c r="K10" s="11" t="s">
        <v>1540</v>
      </c>
      <c r="L10" s="11"/>
      <c r="M10" s="11"/>
      <c r="N10" s="11"/>
      <c r="O10" s="2"/>
    </row>
    <row r="11" spans="2:15" ht="11.25">
      <c r="B11" s="6"/>
      <c r="C11" s="5" t="s">
        <v>1546</v>
      </c>
      <c r="D11" s="5" t="s">
        <v>1547</v>
      </c>
      <c r="E11" s="5" t="s">
        <v>76</v>
      </c>
      <c r="F11" s="11" t="e">
        <f>F10*100/' Населення'!F4</f>
        <v>#DIV/0!</v>
      </c>
      <c r="G11" s="11" t="e">
        <f>G10*100/' Населення'!G4</f>
        <v>#DIV/0!</v>
      </c>
      <c r="H11" s="11" t="e">
        <f>H10*100/' Населення'!H4</f>
        <v>#DIV/0!</v>
      </c>
      <c r="I11" s="11" t="e">
        <f>I10*100/' Населення'!I4</f>
        <v>#DIV/0!</v>
      </c>
      <c r="J11" s="11"/>
      <c r="K11" s="11" t="s">
        <v>1548</v>
      </c>
      <c r="L11" s="11"/>
      <c r="M11" s="11"/>
      <c r="N11" s="11"/>
      <c r="O11" s="2"/>
    </row>
    <row r="12" spans="2:15" ht="11.25">
      <c r="B12" s="6"/>
      <c r="C12" s="5" t="s">
        <v>1549</v>
      </c>
      <c r="D12" s="5" t="s">
        <v>1550</v>
      </c>
      <c r="E12" s="5" t="s">
        <v>12</v>
      </c>
      <c r="F12" s="10"/>
      <c r="G12" s="10"/>
      <c r="H12" s="10"/>
      <c r="I12" s="10"/>
      <c r="J12" s="10"/>
      <c r="K12" s="11" t="s">
        <v>1540</v>
      </c>
      <c r="L12" s="11"/>
      <c r="M12" s="11"/>
      <c r="N12" s="11"/>
      <c r="O12" s="2"/>
    </row>
    <row r="13" spans="2:15" ht="11.25">
      <c r="B13" s="6"/>
      <c r="C13" s="5" t="s">
        <v>1551</v>
      </c>
      <c r="D13" s="5" t="s">
        <v>1552</v>
      </c>
      <c r="E13" s="5" t="s">
        <v>1553</v>
      </c>
      <c r="F13" s="10"/>
      <c r="G13" s="10"/>
      <c r="H13" s="10"/>
      <c r="I13" s="10"/>
      <c r="J13" s="10"/>
      <c r="K13" s="11" t="s">
        <v>1554</v>
      </c>
      <c r="L13" s="11"/>
      <c r="M13" s="11"/>
      <c r="N13" s="11"/>
      <c r="O13" s="2"/>
    </row>
    <row r="14" spans="2:15" ht="11.25">
      <c r="B14" s="6"/>
      <c r="C14" s="5" t="s">
        <v>1555</v>
      </c>
      <c r="D14" s="5" t="s">
        <v>1556</v>
      </c>
      <c r="E14" s="5" t="s">
        <v>12</v>
      </c>
      <c r="F14" s="10"/>
      <c r="G14" s="10"/>
      <c r="H14" s="10"/>
      <c r="I14" s="10"/>
      <c r="J14" s="10"/>
      <c r="K14" s="11" t="s">
        <v>1557</v>
      </c>
      <c r="L14" s="11"/>
      <c r="M14" s="11"/>
      <c r="N14" s="11"/>
      <c r="O14" s="2"/>
    </row>
    <row r="15" spans="2:15" ht="11.25">
      <c r="B15" s="6"/>
      <c r="C15" s="5" t="s">
        <v>1558</v>
      </c>
      <c r="D15" s="5" t="s">
        <v>1559</v>
      </c>
      <c r="E15" s="5" t="s">
        <v>12</v>
      </c>
      <c r="F15" s="10"/>
      <c r="G15" s="10"/>
      <c r="H15" s="10"/>
      <c r="I15" s="10"/>
      <c r="J15" s="10"/>
      <c r="K15" s="11" t="s">
        <v>1557</v>
      </c>
      <c r="L15" s="11"/>
      <c r="M15" s="11"/>
      <c r="N15" s="11"/>
      <c r="O15" s="2"/>
    </row>
    <row r="16" spans="2:15" ht="11.25">
      <c r="B16" s="6"/>
      <c r="C16" s="5" t="s">
        <v>1560</v>
      </c>
      <c r="D16" s="5" t="s">
        <v>1561</v>
      </c>
      <c r="E16" s="5" t="s">
        <v>76</v>
      </c>
      <c r="F16" s="11" t="e">
        <f>F15*100/' Населення'!F4</f>
        <v>#DIV/0!</v>
      </c>
      <c r="G16" s="11" t="e">
        <f>G15*100/' Населення'!G4</f>
        <v>#DIV/0!</v>
      </c>
      <c r="H16" s="11" t="e">
        <f>H15*100/' Населення'!H4</f>
        <v>#DIV/0!</v>
      </c>
      <c r="I16" s="11" t="e">
        <f>I15*100/' Населення'!I4</f>
        <v>#DIV/0!</v>
      </c>
      <c r="J16" s="11"/>
      <c r="K16" s="11" t="s">
        <v>1562</v>
      </c>
      <c r="L16" s="11"/>
      <c r="M16" s="11"/>
      <c r="N16" s="11"/>
      <c r="O16" s="2"/>
    </row>
    <row r="17" spans="2:15" ht="11.25">
      <c r="B17" s="6"/>
      <c r="C17" s="5" t="s">
        <v>1563</v>
      </c>
      <c r="D17" s="5" t="s">
        <v>1564</v>
      </c>
      <c r="E17" s="5" t="s">
        <v>12</v>
      </c>
      <c r="F17" s="10"/>
      <c r="G17" s="10"/>
      <c r="H17" s="10"/>
      <c r="I17" s="10"/>
      <c r="J17" s="10"/>
      <c r="K17" s="11" t="s">
        <v>1565</v>
      </c>
      <c r="L17" s="11"/>
      <c r="M17" s="11"/>
      <c r="N17" s="11"/>
      <c r="O17" s="2"/>
    </row>
    <row r="18" spans="2:15" ht="11.25">
      <c r="B18" s="6"/>
      <c r="C18" s="5" t="s">
        <v>1566</v>
      </c>
      <c r="D18" s="5" t="s">
        <v>1567</v>
      </c>
      <c r="E18" s="5" t="s">
        <v>76</v>
      </c>
      <c r="F18" s="11" t="e">
        <f>F17*100/' Населення'!F4</f>
        <v>#DIV/0!</v>
      </c>
      <c r="G18" s="11" t="e">
        <f>G17*100/' Населення'!G4</f>
        <v>#DIV/0!</v>
      </c>
      <c r="H18" s="11" t="e">
        <f>H17*100/' Населення'!H4</f>
        <v>#DIV/0!</v>
      </c>
      <c r="I18" s="11" t="e">
        <f>I17*100/' Населення'!I4</f>
        <v>#DIV/0!</v>
      </c>
      <c r="J18" s="11"/>
      <c r="K18" s="11" t="s">
        <v>1568</v>
      </c>
      <c r="L18" s="11"/>
      <c r="M18" s="11"/>
      <c r="N18" s="11"/>
      <c r="O18" s="2"/>
    </row>
    <row r="19" spans="2:15" ht="11.25">
      <c r="B19" s="6" t="s">
        <v>0</v>
      </c>
      <c r="C19" s="5" t="s">
        <v>1569</v>
      </c>
      <c r="D19" s="5" t="s">
        <v>1570</v>
      </c>
      <c r="E19" s="5" t="s">
        <v>41</v>
      </c>
      <c r="F19" s="11" t="e">
        <f>F6*1000/' Населення'!F4</f>
        <v>#DIV/0!</v>
      </c>
      <c r="G19" s="11" t="e">
        <f>G6*1000/' Населення'!G4</f>
        <v>#DIV/0!</v>
      </c>
      <c r="H19" s="11" t="e">
        <f>H6*1000/' Населення'!H4</f>
        <v>#DIV/0!</v>
      </c>
      <c r="I19" s="11" t="e">
        <f>I6*1000/' Населення'!I4</f>
        <v>#DIV/0!</v>
      </c>
      <c r="J19" s="11"/>
      <c r="K19" s="11" t="s">
        <v>1571</v>
      </c>
      <c r="L19" s="11"/>
      <c r="M19" s="11"/>
      <c r="N19" s="11"/>
      <c r="O19" s="2"/>
    </row>
    <row r="20" spans="2:14" ht="11.25">
      <c r="B20" s="5"/>
      <c r="C20" s="5" t="s">
        <v>1572</v>
      </c>
      <c r="D20" s="8" t="s">
        <v>1573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1574</v>
      </c>
      <c r="D21" s="5" t="s">
        <v>1575</v>
      </c>
      <c r="E21" s="5" t="s">
        <v>76</v>
      </c>
      <c r="F21" s="10"/>
      <c r="G21" s="10"/>
      <c r="H21" s="10"/>
      <c r="I21" s="10"/>
      <c r="J21" s="10"/>
      <c r="K21" s="11" t="s">
        <v>1576</v>
      </c>
      <c r="L21" s="11"/>
      <c r="M21" s="11"/>
      <c r="N21" s="11"/>
      <c r="O21" s="2"/>
    </row>
    <row r="22" spans="2:15" ht="11.25">
      <c r="B22" s="6"/>
      <c r="C22" s="5" t="s">
        <v>1577</v>
      </c>
      <c r="D22" s="5" t="s">
        <v>1578</v>
      </c>
      <c r="E22" s="5" t="s">
        <v>179</v>
      </c>
      <c r="F22" s="10"/>
      <c r="G22" s="10"/>
      <c r="H22" s="10"/>
      <c r="I22" s="10"/>
      <c r="J22" s="10"/>
      <c r="K22" s="11" t="s">
        <v>1579</v>
      </c>
      <c r="L22" s="11"/>
      <c r="M22" s="11"/>
      <c r="N22" s="11"/>
      <c r="O22" s="2"/>
    </row>
    <row r="23" spans="2:15" ht="11.25">
      <c r="B23" s="6"/>
      <c r="C23" s="5" t="s">
        <v>1580</v>
      </c>
      <c r="D23" s="5" t="s">
        <v>1581</v>
      </c>
      <c r="E23" s="5" t="s">
        <v>179</v>
      </c>
      <c r="F23" s="10"/>
      <c r="G23" s="10"/>
      <c r="H23" s="10"/>
      <c r="I23" s="10"/>
      <c r="J23" s="10"/>
      <c r="K23" s="11" t="s">
        <v>1582</v>
      </c>
      <c r="L23" s="11"/>
      <c r="M23" s="11"/>
      <c r="N23" s="11"/>
      <c r="O23" s="2"/>
    </row>
    <row r="24" spans="2:15" ht="11.25">
      <c r="B24" s="6"/>
      <c r="C24" s="5" t="s">
        <v>1583</v>
      </c>
      <c r="D24" s="5" t="s">
        <v>1584</v>
      </c>
      <c r="E24" s="5" t="s">
        <v>179</v>
      </c>
      <c r="F24" s="10"/>
      <c r="G24" s="10"/>
      <c r="H24" s="10"/>
      <c r="I24" s="10"/>
      <c r="J24" s="10"/>
      <c r="K24" s="11" t="s">
        <v>1585</v>
      </c>
      <c r="L24" s="11"/>
      <c r="M24" s="11"/>
      <c r="N24" s="11"/>
      <c r="O24" s="2"/>
    </row>
    <row r="25" spans="2:15" ht="11.25">
      <c r="B25" s="6"/>
      <c r="C25" s="5" t="s">
        <v>1586</v>
      </c>
      <c r="D25" s="5" t="s">
        <v>1587</v>
      </c>
      <c r="E25" s="5" t="s">
        <v>1101</v>
      </c>
      <c r="F25" s="12"/>
      <c r="G25" s="12"/>
      <c r="H25" s="12"/>
      <c r="I25" s="12"/>
      <c r="J25" s="12"/>
      <c r="K25" s="13" t="s">
        <v>1588</v>
      </c>
      <c r="L25" s="13"/>
      <c r="M25" s="13"/>
      <c r="N25" s="13"/>
      <c r="O25" s="3"/>
    </row>
    <row r="26" spans="2:15" ht="11.25">
      <c r="B26" s="5"/>
      <c r="C26" s="5" t="s">
        <v>1589</v>
      </c>
      <c r="D26" s="5" t="s">
        <v>1590</v>
      </c>
      <c r="E26" s="5" t="s">
        <v>1105</v>
      </c>
      <c r="F26" s="11" t="e">
        <f>F25/' Населення'!F4</f>
        <v>#DIV/0!</v>
      </c>
      <c r="G26" s="11" t="e">
        <f>G25/' Населення'!G4</f>
        <v>#DIV/0!</v>
      </c>
      <c r="H26" s="11" t="e">
        <f>H25/' Населення'!H4</f>
        <v>#DIV/0!</v>
      </c>
      <c r="I26" s="11" t="e">
        <f>I25/' Населення'!I4</f>
        <v>#DIV/0!</v>
      </c>
      <c r="J26" s="11"/>
      <c r="K26" s="11" t="s">
        <v>1591</v>
      </c>
      <c r="L26" s="11"/>
      <c r="M26" s="11"/>
      <c r="N26" s="11"/>
      <c r="O26" s="2"/>
    </row>
    <row r="27" spans="2:15" ht="11.25">
      <c r="B27" s="5"/>
      <c r="C27" s="5" t="s">
        <v>1592</v>
      </c>
      <c r="D27" s="5" t="s">
        <v>1593</v>
      </c>
      <c r="E27" s="5" t="s">
        <v>1594</v>
      </c>
      <c r="F27" s="11" t="e">
        <f>F6*1000/F4</f>
        <v>#DIV/0!</v>
      </c>
      <c r="G27" s="11" t="e">
        <f>G6*1000/G4</f>
        <v>#DIV/0!</v>
      </c>
      <c r="H27" s="11" t="e">
        <f>H6*1000/H4</f>
        <v>#DIV/0!</v>
      </c>
      <c r="I27" s="11" t="e">
        <f>I6*1000/I4</f>
        <v>#DIV/0!</v>
      </c>
      <c r="J27" s="11"/>
      <c r="K27" s="11" t="s">
        <v>1595</v>
      </c>
      <c r="L27" s="11"/>
      <c r="M27" s="11"/>
      <c r="N27" s="11"/>
      <c r="O27" s="2"/>
    </row>
    <row r="28" spans="2:14" ht="11.25">
      <c r="B28" s="5"/>
      <c r="C28" s="5" t="s">
        <v>1596</v>
      </c>
      <c r="D28" s="8" t="s">
        <v>1597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/>
      <c r="C29" s="5" t="s">
        <v>1598</v>
      </c>
      <c r="D29" s="5" t="s">
        <v>1599</v>
      </c>
      <c r="E29" s="5" t="s">
        <v>156</v>
      </c>
      <c r="F29" s="10"/>
      <c r="G29" s="10"/>
      <c r="H29" s="10"/>
      <c r="I29" s="10"/>
      <c r="J29" s="10"/>
      <c r="K29" s="11" t="s">
        <v>1600</v>
      </c>
      <c r="L29" s="11"/>
      <c r="M29" s="11"/>
      <c r="N29" s="11"/>
      <c r="O29" s="2"/>
    </row>
    <row r="30" spans="2:15" ht="11.25">
      <c r="B30" s="6"/>
      <c r="C30" s="5" t="s">
        <v>1601</v>
      </c>
      <c r="D30" s="5" t="s">
        <v>1602</v>
      </c>
      <c r="E30" s="5" t="s">
        <v>156</v>
      </c>
      <c r="F30" s="10"/>
      <c r="G30" s="10"/>
      <c r="H30" s="10"/>
      <c r="I30" s="10"/>
      <c r="J30" s="10"/>
      <c r="K30" s="11" t="s">
        <v>1600</v>
      </c>
      <c r="L30" s="11"/>
      <c r="M30" s="11"/>
      <c r="N30" s="11"/>
      <c r="O30" s="2"/>
    </row>
    <row r="31" spans="2:15" ht="11.25">
      <c r="B31" s="6"/>
      <c r="C31" s="5" t="s">
        <v>1603</v>
      </c>
      <c r="D31" s="5" t="s">
        <v>1604</v>
      </c>
      <c r="E31" s="5" t="s">
        <v>156</v>
      </c>
      <c r="F31" s="10"/>
      <c r="G31" s="10"/>
      <c r="H31" s="10"/>
      <c r="I31" s="10"/>
      <c r="J31" s="10"/>
      <c r="K31" s="11" t="s">
        <v>1600</v>
      </c>
      <c r="L31" s="11"/>
      <c r="M31" s="11"/>
      <c r="N31" s="11"/>
      <c r="O31" s="2"/>
    </row>
    <row r="32" spans="2:15" ht="11.25">
      <c r="B32" s="6"/>
      <c r="C32" s="5" t="s">
        <v>1605</v>
      </c>
      <c r="D32" s="5" t="s">
        <v>1606</v>
      </c>
      <c r="E32" s="5" t="s">
        <v>156</v>
      </c>
      <c r="F32" s="10"/>
      <c r="G32" s="10"/>
      <c r="H32" s="10"/>
      <c r="I32" s="10"/>
      <c r="J32" s="10"/>
      <c r="K32" s="11" t="s">
        <v>1600</v>
      </c>
      <c r="L32" s="11"/>
      <c r="M32" s="11"/>
      <c r="N32" s="11"/>
      <c r="O32" s="2"/>
    </row>
    <row r="33" spans="2:15" ht="11.25">
      <c r="B33" s="6"/>
      <c r="C33" s="5" t="s">
        <v>1607</v>
      </c>
      <c r="D33" s="5" t="s">
        <v>1608</v>
      </c>
      <c r="E33" s="5" t="s">
        <v>156</v>
      </c>
      <c r="F33" s="10"/>
      <c r="G33" s="10"/>
      <c r="H33" s="10"/>
      <c r="I33" s="10"/>
      <c r="J33" s="10"/>
      <c r="K33" s="11" t="s">
        <v>1600</v>
      </c>
      <c r="L33" s="11"/>
      <c r="M33" s="11"/>
      <c r="N33" s="11"/>
      <c r="O33" s="2"/>
    </row>
    <row r="34" spans="2:15" ht="11.25">
      <c r="B34" s="5"/>
      <c r="C34" s="5" t="s">
        <v>1609</v>
      </c>
      <c r="D34" s="5" t="s">
        <v>1610</v>
      </c>
      <c r="E34" s="5" t="s">
        <v>76</v>
      </c>
      <c r="F34" s="11" t="e">
        <f>F29*100/' Міський бюджет Видатки'!F65</f>
        <v>#DIV/0!</v>
      </c>
      <c r="G34" s="11" t="e">
        <f>G29*100/' Міський бюджет Видатки'!G65</f>
        <v>#DIV/0!</v>
      </c>
      <c r="H34" s="11" t="e">
        <f>H29*100/' Міський бюджет Видатки'!H65</f>
        <v>#DIV/0!</v>
      </c>
      <c r="I34" s="11" t="e">
        <f>I29*100/' Міський бюджет Видатки'!I65</f>
        <v>#DIV/0!</v>
      </c>
      <c r="J34" s="11"/>
      <c r="K34" s="11" t="s">
        <v>1611</v>
      </c>
      <c r="L34" s="11"/>
      <c r="M34" s="11"/>
      <c r="N34" s="11"/>
      <c r="O34" s="2"/>
    </row>
    <row r="35" spans="2:15" ht="11.25">
      <c r="B35" s="5"/>
      <c r="C35" s="5" t="s">
        <v>1612</v>
      </c>
      <c r="D35" s="5" t="s">
        <v>1613</v>
      </c>
      <c r="E35" s="5" t="s">
        <v>76</v>
      </c>
      <c r="F35" s="11" t="e">
        <f>F30*100/' Міський бюджет Видатки'!F65</f>
        <v>#DIV/0!</v>
      </c>
      <c r="G35" s="11" t="e">
        <f>G30*100/' Міський бюджет Видатки'!G65</f>
        <v>#DIV/0!</v>
      </c>
      <c r="H35" s="11" t="e">
        <f>H30*100/' Міський бюджет Видатки'!H65</f>
        <v>#DIV/0!</v>
      </c>
      <c r="I35" s="11" t="e">
        <f>I30*100/' Міський бюджет Видатки'!I65</f>
        <v>#DIV/0!</v>
      </c>
      <c r="J35" s="11"/>
      <c r="K35" s="11" t="s">
        <v>1614</v>
      </c>
      <c r="L35" s="11"/>
      <c r="M35" s="11"/>
      <c r="N35" s="11"/>
      <c r="O35" s="2"/>
    </row>
    <row r="36" spans="2:15" ht="11.25">
      <c r="B36" s="5"/>
      <c r="C36" s="5" t="s">
        <v>1615</v>
      </c>
      <c r="D36" s="5" t="s">
        <v>1616</v>
      </c>
      <c r="E36" s="5" t="s">
        <v>76</v>
      </c>
      <c r="F36" s="11" t="e">
        <f>F32*100/' Міський бюджет Видатки'!F65</f>
        <v>#DIV/0!</v>
      </c>
      <c r="G36" s="11" t="e">
        <f>G32*100/' Міський бюджет Видатки'!G65</f>
        <v>#DIV/0!</v>
      </c>
      <c r="H36" s="11" t="e">
        <f>H32*100/' Міський бюджет Видатки'!H65</f>
        <v>#DIV/0!</v>
      </c>
      <c r="I36" s="11" t="e">
        <f>I32*100/' Міський бюджет Видатки'!I65</f>
        <v>#DIV/0!</v>
      </c>
      <c r="J36" s="11"/>
      <c r="K36" s="11" t="s">
        <v>1617</v>
      </c>
      <c r="L36" s="11"/>
      <c r="M36" s="11"/>
      <c r="N36" s="11"/>
      <c r="O36" s="2"/>
    </row>
    <row r="37" spans="2:15" ht="11.25">
      <c r="B37" s="5"/>
      <c r="C37" s="5" t="s">
        <v>1618</v>
      </c>
      <c r="D37" s="5" t="s">
        <v>1619</v>
      </c>
      <c r="E37" s="5" t="s">
        <v>76</v>
      </c>
      <c r="F37" s="11" t="e">
        <f>F33*100/' Міський бюджет Видатки'!F65</f>
        <v>#DIV/0!</v>
      </c>
      <c r="G37" s="11" t="e">
        <f>G33*100/' Міський бюджет Видатки'!G65</f>
        <v>#DIV/0!</v>
      </c>
      <c r="H37" s="11" t="e">
        <f>H33*100/' Міський бюджет Видатки'!H65</f>
        <v>#DIV/0!</v>
      </c>
      <c r="I37" s="11" t="e">
        <f>I33*100/' Міський бюджет Видатки'!I65</f>
        <v>#DIV/0!</v>
      </c>
      <c r="J37" s="11"/>
      <c r="K37" s="11" t="s">
        <v>1620</v>
      </c>
      <c r="L37" s="11"/>
      <c r="M37" s="11"/>
      <c r="N37" s="11"/>
      <c r="O37" s="2"/>
    </row>
    <row r="38" spans="2:15" ht="11.25">
      <c r="B38" s="5"/>
      <c r="C38" s="5" t="s">
        <v>1621</v>
      </c>
      <c r="D38" s="5" t="s">
        <v>1622</v>
      </c>
      <c r="E38" s="5" t="s">
        <v>76</v>
      </c>
      <c r="F38" s="11" t="e">
        <f>F31*100/' Міський бюджет Видатки'!F65</f>
        <v>#DIV/0!</v>
      </c>
      <c r="G38" s="11" t="e">
        <f>G31*100/' Міський бюджет Видатки'!G65</f>
        <v>#DIV/0!</v>
      </c>
      <c r="H38" s="11" t="e">
        <f>H31*100/' Міський бюджет Видатки'!H65</f>
        <v>#DIV/0!</v>
      </c>
      <c r="I38" s="11" t="e">
        <f>I31*100/' Міський бюджет Видатки'!I65</f>
        <v>#DIV/0!</v>
      </c>
      <c r="J38" s="11"/>
      <c r="K38" s="11" t="s">
        <v>1623</v>
      </c>
      <c r="L38" s="11"/>
      <c r="M38" s="11"/>
      <c r="N38" s="11"/>
      <c r="O38" s="2"/>
    </row>
    <row r="39" spans="2:15" ht="11.25">
      <c r="B39" s="6" t="s">
        <v>0</v>
      </c>
      <c r="C39" s="5" t="s">
        <v>1624</v>
      </c>
      <c r="D39" s="5" t="s">
        <v>1625</v>
      </c>
      <c r="E39" s="5" t="s">
        <v>156</v>
      </c>
      <c r="F39" s="10"/>
      <c r="G39" s="10"/>
      <c r="H39" s="10"/>
      <c r="I39" s="10"/>
      <c r="J39" s="10"/>
      <c r="K39" s="11" t="s">
        <v>1600</v>
      </c>
      <c r="L39" s="11"/>
      <c r="M39" s="11"/>
      <c r="N39" s="11"/>
      <c r="O39" s="2"/>
    </row>
    <row r="40" spans="2:15" ht="11.25">
      <c r="B40" s="6" t="s">
        <v>0</v>
      </c>
      <c r="C40" s="5" t="s">
        <v>1626</v>
      </c>
      <c r="D40" s="5" t="s">
        <v>1627</v>
      </c>
      <c r="E40" s="5" t="s">
        <v>41</v>
      </c>
      <c r="F40" s="12"/>
      <c r="G40" s="12"/>
      <c r="H40" s="12"/>
      <c r="I40" s="12"/>
      <c r="J40" s="12"/>
      <c r="K40" s="13" t="s">
        <v>1600</v>
      </c>
      <c r="L40" s="13"/>
      <c r="M40" s="13"/>
      <c r="N40" s="13"/>
      <c r="O40" s="3"/>
    </row>
    <row r="41" spans="2:15" ht="11.25">
      <c r="B41" s="5"/>
      <c r="C41" s="5" t="s">
        <v>1628</v>
      </c>
      <c r="D41" s="5" t="s">
        <v>1629</v>
      </c>
      <c r="E41" s="5" t="s">
        <v>156</v>
      </c>
      <c r="F41" s="11" t="e">
        <f>F39/F40</f>
        <v>#DIV/0!</v>
      </c>
      <c r="G41" s="11" t="e">
        <f>G39/G40</f>
        <v>#DIV/0!</v>
      </c>
      <c r="H41" s="11" t="e">
        <f>H39/H40</f>
        <v>#DIV/0!</v>
      </c>
      <c r="I41" s="11" t="e">
        <f>I39/I40</f>
        <v>#DIV/0!</v>
      </c>
      <c r="J41" s="11"/>
      <c r="K41" s="11" t="s">
        <v>1630</v>
      </c>
      <c r="L41" s="11"/>
      <c r="M41" s="11"/>
      <c r="N41" s="11"/>
      <c r="O41" s="2"/>
    </row>
    <row r="42" spans="2:15" ht="11.25">
      <c r="B42" s="6" t="s">
        <v>0</v>
      </c>
      <c r="C42" s="5" t="s">
        <v>1631</v>
      </c>
      <c r="D42" s="5" t="s">
        <v>1632</v>
      </c>
      <c r="E42" s="5" t="s">
        <v>152</v>
      </c>
      <c r="F42" s="10"/>
      <c r="G42" s="10"/>
      <c r="H42" s="10"/>
      <c r="I42" s="10"/>
      <c r="J42" s="10"/>
      <c r="K42" s="11" t="s">
        <v>1600</v>
      </c>
      <c r="L42" s="11"/>
      <c r="M42" s="11"/>
      <c r="N42" s="11"/>
      <c r="O4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N55" sqref="N55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1633</v>
      </c>
      <c r="D2" s="8" t="s">
        <v>1634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1635</v>
      </c>
      <c r="D3" s="5" t="s">
        <v>1636</v>
      </c>
      <c r="E3" s="5" t="s">
        <v>138</v>
      </c>
      <c r="F3" s="12"/>
      <c r="G3" s="12"/>
      <c r="H3" s="12"/>
      <c r="I3" s="12"/>
      <c r="J3" s="12"/>
      <c r="K3" s="13" t="s">
        <v>1637</v>
      </c>
      <c r="L3" s="13"/>
      <c r="M3" s="13"/>
      <c r="N3" s="13"/>
      <c r="O3" s="3"/>
    </row>
    <row r="4" spans="2:15" ht="11.25">
      <c r="B4" s="6"/>
      <c r="C4" s="5" t="s">
        <v>1638</v>
      </c>
      <c r="D4" s="5" t="s">
        <v>1639</v>
      </c>
      <c r="E4" s="5" t="s">
        <v>138</v>
      </c>
      <c r="F4" s="12"/>
      <c r="G4" s="12"/>
      <c r="H4" s="12"/>
      <c r="I4" s="12"/>
      <c r="J4" s="12"/>
      <c r="K4" s="13" t="s">
        <v>1640</v>
      </c>
      <c r="L4" s="13"/>
      <c r="M4" s="13"/>
      <c r="N4" s="13"/>
      <c r="O4" s="3"/>
    </row>
    <row r="5" spans="2:15" ht="11.25">
      <c r="B5" s="6"/>
      <c r="C5" s="5" t="s">
        <v>1641</v>
      </c>
      <c r="D5" s="5" t="s">
        <v>1642</v>
      </c>
      <c r="E5" s="5" t="s">
        <v>138</v>
      </c>
      <c r="F5" s="12"/>
      <c r="G5" s="12"/>
      <c r="H5" s="12"/>
      <c r="I5" s="12"/>
      <c r="J5" s="12"/>
      <c r="K5" s="13" t="s">
        <v>1640</v>
      </c>
      <c r="L5" s="13"/>
      <c r="M5" s="13"/>
      <c r="N5" s="13"/>
      <c r="O5" s="3"/>
    </row>
    <row r="6" spans="2:15" ht="11.25">
      <c r="B6" s="6"/>
      <c r="C6" s="5" t="s">
        <v>1643</v>
      </c>
      <c r="D6" s="5" t="s">
        <v>1644</v>
      </c>
      <c r="E6" s="5" t="s">
        <v>138</v>
      </c>
      <c r="F6" s="12"/>
      <c r="G6" s="12"/>
      <c r="H6" s="12"/>
      <c r="I6" s="12"/>
      <c r="J6" s="12"/>
      <c r="K6" s="13" t="s">
        <v>1640</v>
      </c>
      <c r="L6" s="13"/>
      <c r="M6" s="13"/>
      <c r="N6" s="13"/>
      <c r="O6" s="3"/>
    </row>
    <row r="7" spans="2:15" ht="11.25">
      <c r="B7" s="5"/>
      <c r="C7" s="5" t="s">
        <v>1645</v>
      </c>
      <c r="D7" s="5" t="s">
        <v>1646</v>
      </c>
      <c r="E7" s="5" t="s">
        <v>138</v>
      </c>
      <c r="F7" s="12"/>
      <c r="G7" s="12"/>
      <c r="H7" s="12"/>
      <c r="I7" s="12"/>
      <c r="J7" s="12"/>
      <c r="K7" s="13" t="s">
        <v>1640</v>
      </c>
      <c r="L7" s="13"/>
      <c r="M7" s="13"/>
      <c r="N7" s="13"/>
      <c r="O7" s="3"/>
    </row>
    <row r="8" spans="2:15" ht="11.25">
      <c r="B8" s="6"/>
      <c r="C8" s="5" t="s">
        <v>1647</v>
      </c>
      <c r="D8" s="5" t="s">
        <v>1648</v>
      </c>
      <c r="E8" s="5" t="s">
        <v>138</v>
      </c>
      <c r="F8" s="12"/>
      <c r="G8" s="12"/>
      <c r="H8" s="12"/>
      <c r="I8" s="12"/>
      <c r="J8" s="12"/>
      <c r="K8" s="13" t="s">
        <v>1640</v>
      </c>
      <c r="L8" s="13"/>
      <c r="M8" s="13"/>
      <c r="N8" s="13"/>
      <c r="O8" s="3"/>
    </row>
    <row r="9" spans="2:15" ht="11.25">
      <c r="B9" s="6"/>
      <c r="C9" s="5" t="s">
        <v>1649</v>
      </c>
      <c r="D9" s="5" t="s">
        <v>1650</v>
      </c>
      <c r="E9" s="5" t="s">
        <v>1651</v>
      </c>
      <c r="F9" s="12"/>
      <c r="G9" s="12"/>
      <c r="H9" s="12"/>
      <c r="I9" s="12"/>
      <c r="J9" s="12"/>
      <c r="K9" s="13" t="s">
        <v>1640</v>
      </c>
      <c r="L9" s="13"/>
      <c r="M9" s="13"/>
      <c r="N9" s="13"/>
      <c r="O9" s="3"/>
    </row>
    <row r="10" spans="2:15" ht="11.25">
      <c r="B10" s="6"/>
      <c r="C10" s="5" t="s">
        <v>1652</v>
      </c>
      <c r="D10" s="5" t="s">
        <v>1653</v>
      </c>
      <c r="E10" s="5" t="s">
        <v>138</v>
      </c>
      <c r="F10" s="12"/>
      <c r="G10" s="12"/>
      <c r="H10" s="12"/>
      <c r="I10" s="12"/>
      <c r="J10" s="12"/>
      <c r="K10" s="13" t="s">
        <v>1640</v>
      </c>
      <c r="L10" s="13"/>
      <c r="M10" s="13"/>
      <c r="N10" s="13"/>
      <c r="O10" s="3"/>
    </row>
    <row r="11" spans="2:15" ht="11.25">
      <c r="B11" s="6"/>
      <c r="C11" s="5" t="s">
        <v>1654</v>
      </c>
      <c r="D11" s="5" t="s">
        <v>1655</v>
      </c>
      <c r="E11" s="5" t="s">
        <v>1656</v>
      </c>
      <c r="F11" s="12"/>
      <c r="G11" s="12"/>
      <c r="H11" s="12"/>
      <c r="I11" s="12"/>
      <c r="J11" s="12"/>
      <c r="K11" s="13" t="s">
        <v>1657</v>
      </c>
      <c r="L11" s="13"/>
      <c r="M11" s="13"/>
      <c r="N11" s="13"/>
      <c r="O11" s="3"/>
    </row>
    <row r="12" spans="2:15" ht="11.25">
      <c r="B12" s="6" t="s">
        <v>0</v>
      </c>
      <c r="C12" s="5" t="s">
        <v>1658</v>
      </c>
      <c r="D12" s="5" t="s">
        <v>1659</v>
      </c>
      <c r="E12" s="5" t="s">
        <v>76</v>
      </c>
      <c r="F12" s="10"/>
      <c r="G12" s="10"/>
      <c r="H12" s="10"/>
      <c r="I12" s="10"/>
      <c r="J12" s="10"/>
      <c r="K12" s="11" t="s">
        <v>1640</v>
      </c>
      <c r="L12" s="11"/>
      <c r="M12" s="11"/>
      <c r="N12" s="11"/>
      <c r="O12" s="2"/>
    </row>
    <row r="13" spans="2:15" ht="11.25">
      <c r="B13" s="6"/>
      <c r="C13" s="5" t="s">
        <v>1660</v>
      </c>
      <c r="D13" s="5" t="s">
        <v>1661</v>
      </c>
      <c r="E13" s="5" t="s">
        <v>138</v>
      </c>
      <c r="F13" s="12"/>
      <c r="G13" s="12"/>
      <c r="H13" s="12"/>
      <c r="I13" s="12"/>
      <c r="J13" s="12"/>
      <c r="K13" s="13" t="s">
        <v>1640</v>
      </c>
      <c r="L13" s="13"/>
      <c r="M13" s="13"/>
      <c r="N13" s="13"/>
      <c r="O13" s="3"/>
    </row>
    <row r="14" spans="2:15" ht="11.25">
      <c r="B14" s="5"/>
      <c r="C14" s="5" t="s">
        <v>1662</v>
      </c>
      <c r="D14" s="5" t="s">
        <v>1663</v>
      </c>
      <c r="E14" s="5" t="s">
        <v>138</v>
      </c>
      <c r="F14" s="11" t="e">
        <f>F13*10/' Населення'!F4</f>
        <v>#DIV/0!</v>
      </c>
      <c r="G14" s="11" t="e">
        <f>G13*10/' Населення'!G4</f>
        <v>#DIV/0!</v>
      </c>
      <c r="H14" s="11" t="e">
        <f>H13*10/' Населення'!H4</f>
        <v>#DIV/0!</v>
      </c>
      <c r="I14" s="11" t="e">
        <f>I13*10/' Населення'!I4</f>
        <v>#DIV/0!</v>
      </c>
      <c r="J14" s="11"/>
      <c r="K14" s="11" t="s">
        <v>1664</v>
      </c>
      <c r="L14" s="11"/>
      <c r="M14" s="11"/>
      <c r="N14" s="11"/>
      <c r="O14" s="2"/>
    </row>
    <row r="15" spans="2:14" ht="11.25">
      <c r="B15" s="5"/>
      <c r="C15" s="5" t="s">
        <v>1665</v>
      </c>
      <c r="D15" s="8" t="s">
        <v>1666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11.25">
      <c r="B16" s="6" t="s">
        <v>0</v>
      </c>
      <c r="C16" s="5" t="s">
        <v>1667</v>
      </c>
      <c r="D16" s="5" t="s">
        <v>1668</v>
      </c>
      <c r="E16" s="5" t="s">
        <v>1505</v>
      </c>
      <c r="F16" s="10"/>
      <c r="G16" s="10"/>
      <c r="H16" s="10"/>
      <c r="I16" s="10"/>
      <c r="J16" s="10"/>
      <c r="K16" s="11" t="s">
        <v>1669</v>
      </c>
      <c r="L16" s="11"/>
      <c r="M16" s="11"/>
      <c r="N16" s="11"/>
      <c r="O16" s="2"/>
    </row>
    <row r="17" spans="2:15" ht="11.25">
      <c r="B17" s="6"/>
      <c r="C17" s="5" t="s">
        <v>1670</v>
      </c>
      <c r="D17" s="5" t="s">
        <v>1671</v>
      </c>
      <c r="E17" s="5" t="s">
        <v>1505</v>
      </c>
      <c r="F17" s="10"/>
      <c r="G17" s="10"/>
      <c r="H17" s="10"/>
      <c r="I17" s="10"/>
      <c r="J17" s="10"/>
      <c r="K17" s="11" t="s">
        <v>1669</v>
      </c>
      <c r="L17" s="11"/>
      <c r="M17" s="11"/>
      <c r="N17" s="11"/>
      <c r="O17" s="2"/>
    </row>
    <row r="18" spans="2:15" ht="11.25">
      <c r="B18" s="6" t="s">
        <v>0</v>
      </c>
      <c r="C18" s="5" t="s">
        <v>1672</v>
      </c>
      <c r="D18" s="5" t="s">
        <v>1673</v>
      </c>
      <c r="E18" s="5" t="s">
        <v>1674</v>
      </c>
      <c r="F18" s="10"/>
      <c r="G18" s="10"/>
      <c r="H18" s="10"/>
      <c r="I18" s="10"/>
      <c r="J18" s="10"/>
      <c r="K18" s="11" t="s">
        <v>1669</v>
      </c>
      <c r="L18" s="11"/>
      <c r="M18" s="11"/>
      <c r="N18" s="11"/>
      <c r="O18" s="2"/>
    </row>
    <row r="19" spans="2:15" ht="11.25">
      <c r="B19" s="6"/>
      <c r="C19" s="5" t="s">
        <v>1675</v>
      </c>
      <c r="D19" s="5" t="s">
        <v>1676</v>
      </c>
      <c r="E19" s="5" t="s">
        <v>1674</v>
      </c>
      <c r="F19" s="10"/>
      <c r="G19" s="10"/>
      <c r="H19" s="10"/>
      <c r="I19" s="10"/>
      <c r="J19" s="10"/>
      <c r="K19" s="11" t="s">
        <v>1669</v>
      </c>
      <c r="L19" s="11"/>
      <c r="M19" s="11"/>
      <c r="N19" s="11"/>
      <c r="O19" s="2"/>
    </row>
    <row r="20" spans="2:15" ht="11.25">
      <c r="B20" s="6" t="s">
        <v>0</v>
      </c>
      <c r="C20" s="5" t="s">
        <v>1677</v>
      </c>
      <c r="D20" s="5" t="s">
        <v>1678</v>
      </c>
      <c r="E20" s="5" t="s">
        <v>1674</v>
      </c>
      <c r="F20" s="10"/>
      <c r="G20" s="10"/>
      <c r="H20" s="10"/>
      <c r="I20" s="10"/>
      <c r="J20" s="10"/>
      <c r="K20" s="11" t="s">
        <v>1669</v>
      </c>
      <c r="L20" s="11"/>
      <c r="M20" s="11"/>
      <c r="N20" s="11"/>
      <c r="O20" s="2"/>
    </row>
    <row r="21" spans="2:14" ht="11.25">
      <c r="B21" s="5"/>
      <c r="C21" s="5" t="s">
        <v>1679</v>
      </c>
      <c r="D21" s="9" t="s">
        <v>1680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/>
      <c r="C22" s="5" t="s">
        <v>1681</v>
      </c>
      <c r="D22" s="5" t="s">
        <v>1682</v>
      </c>
      <c r="E22" s="5" t="s">
        <v>1674</v>
      </c>
      <c r="F22" s="10"/>
      <c r="G22" s="10"/>
      <c r="H22" s="10"/>
      <c r="I22" s="10"/>
      <c r="J22" s="10"/>
      <c r="K22" s="11" t="s">
        <v>1683</v>
      </c>
      <c r="L22" s="11"/>
      <c r="M22" s="11"/>
      <c r="N22" s="11"/>
      <c r="O22" s="2"/>
    </row>
    <row r="23" spans="2:15" ht="11.25">
      <c r="B23" s="6"/>
      <c r="C23" s="5" t="s">
        <v>1684</v>
      </c>
      <c r="D23" s="5" t="s">
        <v>1685</v>
      </c>
      <c r="E23" s="5" t="s">
        <v>1674</v>
      </c>
      <c r="F23" s="10"/>
      <c r="G23" s="10"/>
      <c r="H23" s="10"/>
      <c r="I23" s="10"/>
      <c r="J23" s="10"/>
      <c r="K23" s="11" t="s">
        <v>1686</v>
      </c>
      <c r="L23" s="11"/>
      <c r="M23" s="11"/>
      <c r="N23" s="11"/>
      <c r="O23" s="2"/>
    </row>
    <row r="24" spans="2:15" ht="11.25">
      <c r="B24" s="6"/>
      <c r="C24" s="5" t="s">
        <v>1687</v>
      </c>
      <c r="D24" s="5" t="s">
        <v>1688</v>
      </c>
      <c r="E24" s="5" t="s">
        <v>1674</v>
      </c>
      <c r="F24" s="10"/>
      <c r="G24" s="10"/>
      <c r="H24" s="10"/>
      <c r="I24" s="10"/>
      <c r="J24" s="10"/>
      <c r="K24" s="11" t="s">
        <v>1689</v>
      </c>
      <c r="L24" s="11"/>
      <c r="M24" s="11"/>
      <c r="N24" s="11"/>
      <c r="O24" s="2"/>
    </row>
    <row r="25" spans="2:15" ht="11.25">
      <c r="B25" s="6"/>
      <c r="C25" s="5" t="s">
        <v>1690</v>
      </c>
      <c r="D25" s="5" t="s">
        <v>1691</v>
      </c>
      <c r="E25" s="5" t="s">
        <v>1674</v>
      </c>
      <c r="F25" s="10"/>
      <c r="G25" s="10"/>
      <c r="H25" s="10"/>
      <c r="I25" s="10"/>
      <c r="J25" s="10"/>
      <c r="K25" s="11" t="s">
        <v>1692</v>
      </c>
      <c r="L25" s="11"/>
      <c r="M25" s="11"/>
      <c r="N25" s="11"/>
      <c r="O25" s="2"/>
    </row>
    <row r="26" spans="2:15" ht="11.25">
      <c r="B26" s="6"/>
      <c r="C26" s="5" t="s">
        <v>1693</v>
      </c>
      <c r="D26" s="5" t="s">
        <v>1694</v>
      </c>
      <c r="E26" s="5" t="s">
        <v>1674</v>
      </c>
      <c r="F26" s="10"/>
      <c r="G26" s="10"/>
      <c r="H26" s="10"/>
      <c r="I26" s="10"/>
      <c r="J26" s="10"/>
      <c r="K26" s="11" t="s">
        <v>1692</v>
      </c>
      <c r="L26" s="11"/>
      <c r="M26" s="11"/>
      <c r="N26" s="11"/>
      <c r="O26" s="2"/>
    </row>
    <row r="27" spans="2:15" ht="11.25">
      <c r="B27" s="6"/>
      <c r="C27" s="5" t="s">
        <v>1695</v>
      </c>
      <c r="D27" s="5" t="s">
        <v>1696</v>
      </c>
      <c r="E27" s="5" t="s">
        <v>1674</v>
      </c>
      <c r="F27" s="10"/>
      <c r="G27" s="10"/>
      <c r="H27" s="10"/>
      <c r="I27" s="10"/>
      <c r="J27" s="10"/>
      <c r="K27" s="11" t="s">
        <v>1692</v>
      </c>
      <c r="L27" s="11"/>
      <c r="M27" s="11"/>
      <c r="N27" s="11"/>
      <c r="O27" s="2"/>
    </row>
    <row r="28" spans="2:15" ht="11.25">
      <c r="B28" s="6"/>
      <c r="C28" s="5" t="s">
        <v>1697</v>
      </c>
      <c r="D28" s="5" t="s">
        <v>1698</v>
      </c>
      <c r="E28" s="5" t="s">
        <v>1674</v>
      </c>
      <c r="F28" s="10"/>
      <c r="G28" s="10"/>
      <c r="H28" s="10"/>
      <c r="I28" s="10"/>
      <c r="J28" s="10"/>
      <c r="K28" s="11" t="s">
        <v>1692</v>
      </c>
      <c r="L28" s="11"/>
      <c r="M28" s="11"/>
      <c r="N28" s="11"/>
      <c r="O28" s="2"/>
    </row>
    <row r="29" spans="2:15" ht="11.25">
      <c r="B29" s="6"/>
      <c r="C29" s="5" t="s">
        <v>1699</v>
      </c>
      <c r="D29" s="5" t="s">
        <v>1700</v>
      </c>
      <c r="E29" s="5" t="s">
        <v>1674</v>
      </c>
      <c r="F29" s="10"/>
      <c r="G29" s="10"/>
      <c r="H29" s="10"/>
      <c r="I29" s="10"/>
      <c r="J29" s="10"/>
      <c r="K29" s="11" t="s">
        <v>1692</v>
      </c>
      <c r="L29" s="11"/>
      <c r="M29" s="11"/>
      <c r="N29" s="11"/>
      <c r="O29" s="2"/>
    </row>
    <row r="30" spans="2:15" ht="11.25">
      <c r="B30" s="6"/>
      <c r="C30" s="5" t="s">
        <v>1701</v>
      </c>
      <c r="D30" s="5" t="s">
        <v>1702</v>
      </c>
      <c r="E30" s="5" t="s">
        <v>1674</v>
      </c>
      <c r="F30" s="10"/>
      <c r="G30" s="10"/>
      <c r="H30" s="10"/>
      <c r="I30" s="10"/>
      <c r="J30" s="10"/>
      <c r="K30" s="11" t="s">
        <v>1692</v>
      </c>
      <c r="L30" s="11"/>
      <c r="M30" s="11"/>
      <c r="N30" s="11"/>
      <c r="O30" s="2"/>
    </row>
    <row r="31" spans="2:15" ht="11.25">
      <c r="B31" s="6"/>
      <c r="C31" s="5" t="s">
        <v>1703</v>
      </c>
      <c r="D31" s="5" t="s">
        <v>1704</v>
      </c>
      <c r="E31" s="5" t="s">
        <v>1674</v>
      </c>
      <c r="F31" s="10"/>
      <c r="G31" s="10"/>
      <c r="H31" s="10"/>
      <c r="I31" s="10"/>
      <c r="J31" s="10"/>
      <c r="K31" s="11" t="s">
        <v>1692</v>
      </c>
      <c r="L31" s="11"/>
      <c r="M31" s="11"/>
      <c r="N31" s="11"/>
      <c r="O31" s="2"/>
    </row>
    <row r="32" spans="2:15" ht="11.25">
      <c r="B32" s="6"/>
      <c r="C32" s="5" t="s">
        <v>1705</v>
      </c>
      <c r="D32" s="5" t="s">
        <v>1706</v>
      </c>
      <c r="E32" s="5" t="s">
        <v>1674</v>
      </c>
      <c r="F32" s="10"/>
      <c r="G32" s="10"/>
      <c r="H32" s="10"/>
      <c r="I32" s="10"/>
      <c r="J32" s="10"/>
      <c r="K32" s="11" t="s">
        <v>1692</v>
      </c>
      <c r="L32" s="11"/>
      <c r="M32" s="11"/>
      <c r="N32" s="11"/>
      <c r="O32" s="2"/>
    </row>
    <row r="33" spans="2:14" ht="11.25">
      <c r="B33" s="5"/>
      <c r="C33" s="5" t="s">
        <v>1707</v>
      </c>
      <c r="D33" s="9" t="s">
        <v>1708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5" ht="11.25">
      <c r="B34" s="6"/>
      <c r="C34" s="5" t="s">
        <v>1709</v>
      </c>
      <c r="D34" s="5" t="s">
        <v>1682</v>
      </c>
      <c r="E34" s="5" t="s">
        <v>41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1710</v>
      </c>
      <c r="D35" s="5" t="s">
        <v>1711</v>
      </c>
      <c r="E35" s="5" t="s">
        <v>41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1712</v>
      </c>
      <c r="D36" s="5" t="s">
        <v>1691</v>
      </c>
      <c r="E36" s="5" t="s">
        <v>41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1713</v>
      </c>
      <c r="D37" s="5" t="s">
        <v>1714</v>
      </c>
      <c r="E37" s="5" t="s">
        <v>41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4" ht="11.25">
      <c r="B38" s="5"/>
      <c r="C38" s="5" t="s">
        <v>1715</v>
      </c>
      <c r="D38" s="9" t="s">
        <v>1716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1.25">
      <c r="B39" s="5"/>
      <c r="C39" s="5" t="s">
        <v>1717</v>
      </c>
      <c r="D39" s="8" t="s">
        <v>1718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 t="s">
        <v>0</v>
      </c>
      <c r="C40" s="5" t="s">
        <v>1719</v>
      </c>
      <c r="D40" s="5" t="s">
        <v>1720</v>
      </c>
      <c r="E40" s="5" t="s">
        <v>156</v>
      </c>
      <c r="F40" s="10"/>
      <c r="G40" s="10"/>
      <c r="H40" s="10"/>
      <c r="I40" s="10"/>
      <c r="J40" s="10"/>
      <c r="K40" s="11" t="s">
        <v>1721</v>
      </c>
      <c r="L40" s="11"/>
      <c r="M40" s="11"/>
      <c r="N40" s="11"/>
      <c r="O40" s="2"/>
    </row>
    <row r="41" spans="2:15" ht="11.25">
      <c r="B41" s="6"/>
      <c r="C41" s="5" t="s">
        <v>1722</v>
      </c>
      <c r="D41" s="5" t="s">
        <v>1723</v>
      </c>
      <c r="E41" s="5" t="s">
        <v>156</v>
      </c>
      <c r="F41" s="10"/>
      <c r="G41" s="10"/>
      <c r="H41" s="10"/>
      <c r="I41" s="10"/>
      <c r="J41" s="10"/>
      <c r="K41" s="11" t="s">
        <v>1721</v>
      </c>
      <c r="L41" s="11"/>
      <c r="M41" s="11"/>
      <c r="N41" s="11"/>
      <c r="O41" s="2"/>
    </row>
    <row r="42" spans="2:15" ht="11.25">
      <c r="B42" s="6"/>
      <c r="C42" s="5" t="s">
        <v>1724</v>
      </c>
      <c r="D42" s="5" t="s">
        <v>1725</v>
      </c>
      <c r="E42" s="5" t="s">
        <v>156</v>
      </c>
      <c r="F42" s="10"/>
      <c r="G42" s="10"/>
      <c r="H42" s="10"/>
      <c r="I42" s="10"/>
      <c r="J42" s="10"/>
      <c r="K42" s="11" t="s">
        <v>1721</v>
      </c>
      <c r="L42" s="11"/>
      <c r="M42" s="11"/>
      <c r="N42" s="11"/>
      <c r="O42" s="2"/>
    </row>
    <row r="43" spans="2:15" ht="11.25">
      <c r="B43" s="6"/>
      <c r="C43" s="5" t="s">
        <v>1726</v>
      </c>
      <c r="D43" s="5" t="s">
        <v>1727</v>
      </c>
      <c r="E43" s="5" t="s">
        <v>156</v>
      </c>
      <c r="F43" s="10"/>
      <c r="G43" s="10"/>
      <c r="H43" s="10"/>
      <c r="I43" s="10"/>
      <c r="J43" s="10"/>
      <c r="K43" s="11" t="s">
        <v>1721</v>
      </c>
      <c r="L43" s="11"/>
      <c r="M43" s="11"/>
      <c r="N43" s="11"/>
      <c r="O43" s="2"/>
    </row>
    <row r="44" spans="2:15" ht="11.25">
      <c r="B44" s="6"/>
      <c r="C44" s="5" t="s">
        <v>1728</v>
      </c>
      <c r="D44" s="5" t="s">
        <v>1729</v>
      </c>
      <c r="E44" s="5" t="s">
        <v>156</v>
      </c>
      <c r="F44" s="10"/>
      <c r="G44" s="10"/>
      <c r="H44" s="10"/>
      <c r="I44" s="10"/>
      <c r="J44" s="10"/>
      <c r="K44" s="11" t="s">
        <v>1721</v>
      </c>
      <c r="L44" s="11"/>
      <c r="M44" s="11"/>
      <c r="N44" s="11"/>
      <c r="O44" s="2"/>
    </row>
    <row r="45" spans="2:15" ht="11.25">
      <c r="B45" s="6"/>
      <c r="C45" s="5" t="s">
        <v>1730</v>
      </c>
      <c r="D45" s="5" t="s">
        <v>1731</v>
      </c>
      <c r="E45" s="5" t="s">
        <v>156</v>
      </c>
      <c r="F45" s="10"/>
      <c r="G45" s="10"/>
      <c r="H45" s="10"/>
      <c r="I45" s="10"/>
      <c r="J45" s="10"/>
      <c r="K45" s="11" t="s">
        <v>1732</v>
      </c>
      <c r="L45" s="11"/>
      <c r="M45" s="11"/>
      <c r="N45" s="11"/>
      <c r="O45" s="2"/>
    </row>
    <row r="46" spans="2:15" ht="11.25">
      <c r="B46" s="6"/>
      <c r="C46" s="5" t="s">
        <v>1733</v>
      </c>
      <c r="D46" s="5" t="s">
        <v>1734</v>
      </c>
      <c r="E46" s="5" t="s">
        <v>152</v>
      </c>
      <c r="F46" s="10"/>
      <c r="G46" s="10"/>
      <c r="H46" s="10"/>
      <c r="I46" s="10"/>
      <c r="J46" s="10"/>
      <c r="K46" s="11" t="s">
        <v>1735</v>
      </c>
      <c r="L46" s="11"/>
      <c r="M46" s="11"/>
      <c r="N46" s="11"/>
      <c r="O46" s="2"/>
    </row>
    <row r="47" spans="2:15" ht="11.25">
      <c r="B47" s="6" t="s">
        <v>0</v>
      </c>
      <c r="C47" s="5" t="s">
        <v>1736</v>
      </c>
      <c r="D47" s="5" t="s">
        <v>1737</v>
      </c>
      <c r="E47" s="5" t="s">
        <v>152</v>
      </c>
      <c r="F47" s="10"/>
      <c r="G47" s="10"/>
      <c r="H47" s="10"/>
      <c r="I47" s="10"/>
      <c r="J47" s="10"/>
      <c r="K47" s="11" t="s">
        <v>1738</v>
      </c>
      <c r="L47" s="11"/>
      <c r="M47" s="11"/>
      <c r="N47" s="11"/>
      <c r="O47" s="2"/>
    </row>
    <row r="48" spans="2:15" ht="11.25">
      <c r="B48" s="6"/>
      <c r="C48" s="5" t="s">
        <v>1739</v>
      </c>
      <c r="D48" s="5" t="s">
        <v>1740</v>
      </c>
      <c r="E48" s="5" t="s">
        <v>152</v>
      </c>
      <c r="F48" s="10"/>
      <c r="G48" s="10"/>
      <c r="H48" s="10"/>
      <c r="I48" s="10"/>
      <c r="J48" s="10"/>
      <c r="K48" s="11" t="s">
        <v>1741</v>
      </c>
      <c r="L48" s="11"/>
      <c r="M48" s="11"/>
      <c r="N48" s="11"/>
      <c r="O48" s="2"/>
    </row>
    <row r="49" spans="2:15" ht="11.25">
      <c r="B49" s="6"/>
      <c r="C49" s="5" t="s">
        <v>1742</v>
      </c>
      <c r="D49" s="5" t="s">
        <v>1743</v>
      </c>
      <c r="E49" s="5" t="s">
        <v>41</v>
      </c>
      <c r="F49" s="12"/>
      <c r="G49" s="12"/>
      <c r="H49" s="12"/>
      <c r="I49" s="12"/>
      <c r="J49" s="12"/>
      <c r="K49" s="13" t="s">
        <v>1738</v>
      </c>
      <c r="L49" s="13"/>
      <c r="M49" s="13"/>
      <c r="N49" s="13"/>
      <c r="O49" s="3"/>
    </row>
    <row r="50" spans="2:15" ht="11.25">
      <c r="B50" s="6"/>
      <c r="C50" s="5" t="s">
        <v>1744</v>
      </c>
      <c r="D50" s="5" t="s">
        <v>1745</v>
      </c>
      <c r="E50" s="5" t="s">
        <v>41</v>
      </c>
      <c r="F50" s="12"/>
      <c r="G50" s="12"/>
      <c r="H50" s="12"/>
      <c r="I50" s="12"/>
      <c r="J50" s="12"/>
      <c r="K50" s="13" t="s">
        <v>1746</v>
      </c>
      <c r="L50" s="13"/>
      <c r="M50" s="13"/>
      <c r="N50" s="13"/>
      <c r="O50" s="3"/>
    </row>
    <row r="51" spans="2:15" ht="11.25">
      <c r="B51" s="6" t="s">
        <v>0</v>
      </c>
      <c r="C51" s="5" t="s">
        <v>1747</v>
      </c>
      <c r="D51" s="5" t="s">
        <v>1748</v>
      </c>
      <c r="E51" s="5" t="s">
        <v>41</v>
      </c>
      <c r="F51" s="11" t="e">
        <f>F49/' Населення'!F4</f>
        <v>#DIV/0!</v>
      </c>
      <c r="G51" s="11" t="e">
        <f>G49/' Населення'!G4</f>
        <v>#DIV/0!</v>
      </c>
      <c r="H51" s="11" t="e">
        <f>H49/' Населення'!H4</f>
        <v>#DIV/0!</v>
      </c>
      <c r="I51" s="11" t="e">
        <f>I49/' Населення'!I4</f>
        <v>#DIV/0!</v>
      </c>
      <c r="J51" s="11"/>
      <c r="K51" s="11" t="s">
        <v>1749</v>
      </c>
      <c r="L51" s="11"/>
      <c r="M51" s="11"/>
      <c r="N51" s="11"/>
      <c r="O51" s="2"/>
    </row>
    <row r="52" spans="2:15" ht="11.25">
      <c r="B52" s="5"/>
      <c r="C52" s="5" t="s">
        <v>1750</v>
      </c>
      <c r="D52" s="5" t="s">
        <v>1751</v>
      </c>
      <c r="E52" s="5" t="s">
        <v>41</v>
      </c>
      <c r="F52" s="11" t="e">
        <f>F50/' Населення'!F4</f>
        <v>#DIV/0!</v>
      </c>
      <c r="G52" s="11" t="e">
        <f>G50/' Населення'!G4</f>
        <v>#DIV/0!</v>
      </c>
      <c r="H52" s="11" t="e">
        <f>H50/' Населення'!H4</f>
        <v>#DIV/0!</v>
      </c>
      <c r="I52" s="11" t="e">
        <f>I50/' Населення'!I4</f>
        <v>#DIV/0!</v>
      </c>
      <c r="J52" s="11"/>
      <c r="K52" s="11" t="s">
        <v>1752</v>
      </c>
      <c r="L52" s="11"/>
      <c r="M52" s="11"/>
      <c r="N52" s="11"/>
      <c r="O52" s="2"/>
    </row>
    <row r="53" spans="2:15" ht="11.25">
      <c r="B53" s="6" t="s">
        <v>0</v>
      </c>
      <c r="C53" s="5" t="s">
        <v>1753</v>
      </c>
      <c r="D53" s="5" t="s">
        <v>1754</v>
      </c>
      <c r="E53" s="5" t="s">
        <v>152</v>
      </c>
      <c r="F53" s="10"/>
      <c r="G53" s="10"/>
      <c r="H53" s="10"/>
      <c r="I53" s="10"/>
      <c r="J53" s="10"/>
      <c r="K53" s="11" t="s">
        <v>1746</v>
      </c>
      <c r="L53" s="11"/>
      <c r="M53" s="11"/>
      <c r="N53" s="11"/>
      <c r="O53" s="2"/>
    </row>
    <row r="54" spans="2:15" ht="11.25">
      <c r="B54" s="6"/>
      <c r="C54" s="5" t="s">
        <v>1755</v>
      </c>
      <c r="D54" s="5" t="s">
        <v>1756</v>
      </c>
      <c r="E54" s="5" t="s">
        <v>152</v>
      </c>
      <c r="F54" s="10"/>
      <c r="G54" s="10"/>
      <c r="H54" s="10"/>
      <c r="I54" s="10"/>
      <c r="J54" s="10"/>
      <c r="K54" s="11" t="s">
        <v>1738</v>
      </c>
      <c r="L54" s="11"/>
      <c r="M54" s="11"/>
      <c r="N54" s="11"/>
      <c r="O54" s="2"/>
    </row>
    <row r="55" spans="2:15" ht="11.25">
      <c r="B55" s="6"/>
      <c r="C55" s="5" t="s">
        <v>1757</v>
      </c>
      <c r="D55" s="5" t="s">
        <v>1758</v>
      </c>
      <c r="E55" s="5" t="s">
        <v>152</v>
      </c>
      <c r="F55" s="10"/>
      <c r="G55" s="10"/>
      <c r="H55" s="10"/>
      <c r="I55" s="10"/>
      <c r="J55" s="10"/>
      <c r="K55" s="11" t="s">
        <v>1738</v>
      </c>
      <c r="L55" s="11"/>
      <c r="M55" s="11"/>
      <c r="N55" s="11"/>
      <c r="O5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N76" sqref="N7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1759</v>
      </c>
      <c r="D2" s="8" t="s">
        <v>1760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1761</v>
      </c>
      <c r="D3" s="9" t="s">
        <v>758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1762</v>
      </c>
      <c r="D4" s="5" t="s">
        <v>1763</v>
      </c>
      <c r="E4" s="5" t="s">
        <v>41</v>
      </c>
      <c r="F4" s="12"/>
      <c r="G4" s="12"/>
      <c r="H4" s="12"/>
      <c r="I4" s="12"/>
      <c r="J4" s="12"/>
      <c r="K4" s="13" t="s">
        <v>1764</v>
      </c>
      <c r="L4" s="13"/>
      <c r="M4" s="13"/>
      <c r="N4" s="13"/>
      <c r="O4" s="3"/>
    </row>
    <row r="5" spans="2:15" ht="11.25">
      <c r="B5" s="6"/>
      <c r="C5" s="5" t="s">
        <v>1765</v>
      </c>
      <c r="D5" s="5" t="s">
        <v>1766</v>
      </c>
      <c r="E5" s="5" t="s">
        <v>138</v>
      </c>
      <c r="F5" s="12"/>
      <c r="G5" s="12"/>
      <c r="H5" s="12"/>
      <c r="I5" s="12"/>
      <c r="J5" s="12"/>
      <c r="K5" s="13" t="s">
        <v>1767</v>
      </c>
      <c r="L5" s="13"/>
      <c r="M5" s="13"/>
      <c r="N5" s="13"/>
      <c r="O5" s="3"/>
    </row>
    <row r="6" spans="2:15" ht="11.25">
      <c r="B6" s="6" t="s">
        <v>0</v>
      </c>
      <c r="C6" s="5" t="s">
        <v>1768</v>
      </c>
      <c r="D6" s="5" t="s">
        <v>1769</v>
      </c>
      <c r="E6" s="5" t="s">
        <v>138</v>
      </c>
      <c r="F6" s="12"/>
      <c r="G6" s="12"/>
      <c r="H6" s="12"/>
      <c r="I6" s="12"/>
      <c r="J6" s="12"/>
      <c r="K6" s="13" t="s">
        <v>1770</v>
      </c>
      <c r="L6" s="13"/>
      <c r="M6" s="13"/>
      <c r="N6" s="13"/>
      <c r="O6" s="3"/>
    </row>
    <row r="7" spans="2:15" ht="11.25">
      <c r="B7" s="6" t="s">
        <v>0</v>
      </c>
      <c r="C7" s="5" t="s">
        <v>1771</v>
      </c>
      <c r="D7" s="5" t="s">
        <v>1772</v>
      </c>
      <c r="E7" s="5" t="s">
        <v>41</v>
      </c>
      <c r="F7" s="12"/>
      <c r="G7" s="12"/>
      <c r="H7" s="12"/>
      <c r="I7" s="12"/>
      <c r="J7" s="12"/>
      <c r="K7" s="13" t="s">
        <v>1770</v>
      </c>
      <c r="L7" s="13"/>
      <c r="M7" s="13"/>
      <c r="N7" s="13"/>
      <c r="O7" s="3"/>
    </row>
    <row r="8" spans="2:15" ht="11.25">
      <c r="B8" s="5"/>
      <c r="C8" s="5" t="s">
        <v>1773</v>
      </c>
      <c r="D8" s="5" t="s">
        <v>1774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1775</v>
      </c>
      <c r="L8" s="11"/>
      <c r="M8" s="11"/>
      <c r="N8" s="11"/>
      <c r="O8" s="2"/>
    </row>
    <row r="9" spans="2:15" ht="11.25">
      <c r="B9" s="5"/>
      <c r="C9" s="5" t="s">
        <v>1776</v>
      </c>
      <c r="D9" s="5" t="s">
        <v>1777</v>
      </c>
      <c r="E9" s="5" t="s">
        <v>1778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1779</v>
      </c>
      <c r="L9" s="11"/>
      <c r="M9" s="11"/>
      <c r="N9" s="11"/>
      <c r="O9" s="2"/>
    </row>
    <row r="10" spans="2:14" ht="11.25">
      <c r="B10" s="5"/>
      <c r="C10" s="5" t="s">
        <v>1780</v>
      </c>
      <c r="D10" s="9" t="s">
        <v>1781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1782</v>
      </c>
      <c r="D11" s="5" t="s">
        <v>1783</v>
      </c>
      <c r="E11" s="5" t="s">
        <v>1784</v>
      </c>
      <c r="F11" s="12"/>
      <c r="G11" s="12"/>
      <c r="H11" s="12"/>
      <c r="I11" s="12"/>
      <c r="J11" s="12"/>
      <c r="K11" s="13" t="s">
        <v>1785</v>
      </c>
      <c r="L11" s="13"/>
      <c r="M11" s="13"/>
      <c r="N11" s="13"/>
      <c r="O11" s="3"/>
    </row>
    <row r="12" spans="2:15" ht="11.25">
      <c r="B12" s="5"/>
      <c r="C12" s="5" t="s">
        <v>1786</v>
      </c>
      <c r="D12" s="5" t="s">
        <v>1787</v>
      </c>
      <c r="E12" s="5" t="s">
        <v>1788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1789</v>
      </c>
      <c r="L12" s="11"/>
      <c r="M12" s="11"/>
      <c r="N12" s="11"/>
      <c r="O12" s="2"/>
    </row>
    <row r="13" spans="2:15" ht="11.25">
      <c r="B13" s="6"/>
      <c r="C13" s="5" t="s">
        <v>1790</v>
      </c>
      <c r="D13" s="5" t="s">
        <v>1791</v>
      </c>
      <c r="E13" s="5" t="s">
        <v>41</v>
      </c>
      <c r="F13" s="12"/>
      <c r="G13" s="12"/>
      <c r="H13" s="12"/>
      <c r="I13" s="12"/>
      <c r="J13" s="12"/>
      <c r="K13" s="13" t="s">
        <v>1785</v>
      </c>
      <c r="L13" s="13"/>
      <c r="M13" s="13"/>
      <c r="N13" s="13"/>
      <c r="O13" s="3"/>
    </row>
    <row r="14" spans="2:15" ht="11.25">
      <c r="B14" s="5" t="s">
        <v>0</v>
      </c>
      <c r="C14" s="5" t="s">
        <v>1792</v>
      </c>
      <c r="D14" s="5" t="s">
        <v>1793</v>
      </c>
      <c r="E14" s="5" t="s">
        <v>1794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1795</v>
      </c>
      <c r="L14" s="11"/>
      <c r="M14" s="11"/>
      <c r="N14" s="11"/>
      <c r="O14" s="2"/>
    </row>
    <row r="15" spans="2:15" ht="11.25">
      <c r="B15" s="6"/>
      <c r="C15" s="5" t="s">
        <v>1796</v>
      </c>
      <c r="D15" s="5" t="s">
        <v>1797</v>
      </c>
      <c r="E15" s="5" t="s">
        <v>41</v>
      </c>
      <c r="F15" s="10"/>
      <c r="G15" s="10"/>
      <c r="H15" s="10"/>
      <c r="I15" s="10"/>
      <c r="J15" s="10"/>
      <c r="K15" s="11" t="s">
        <v>1785</v>
      </c>
      <c r="L15" s="11"/>
      <c r="M15" s="11"/>
      <c r="N15" s="11"/>
      <c r="O15" s="2"/>
    </row>
    <row r="16" spans="2:15" ht="11.25">
      <c r="B16" s="6"/>
      <c r="C16" s="5" t="s">
        <v>1798</v>
      </c>
      <c r="D16" s="5" t="s">
        <v>1799</v>
      </c>
      <c r="E16" s="5" t="s">
        <v>1101</v>
      </c>
      <c r="F16" s="12"/>
      <c r="G16" s="12"/>
      <c r="H16" s="12"/>
      <c r="I16" s="12"/>
      <c r="J16" s="12"/>
      <c r="K16" s="13" t="s">
        <v>1228</v>
      </c>
      <c r="L16" s="13"/>
      <c r="M16" s="13"/>
      <c r="N16" s="13"/>
      <c r="O16" s="3"/>
    </row>
    <row r="17" spans="2:14" ht="11.25">
      <c r="B17" s="5"/>
      <c r="C17" s="5" t="s">
        <v>1800</v>
      </c>
      <c r="D17" s="9" t="s">
        <v>1718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1801</v>
      </c>
      <c r="D18" s="5" t="s">
        <v>1802</v>
      </c>
      <c r="E18" s="5" t="s">
        <v>1803</v>
      </c>
      <c r="F18" s="10"/>
      <c r="G18" s="10"/>
      <c r="H18" s="10"/>
      <c r="I18" s="10"/>
      <c r="J18" s="10"/>
      <c r="K18" s="11" t="s">
        <v>1804</v>
      </c>
      <c r="L18" s="11"/>
      <c r="M18" s="11"/>
      <c r="N18" s="11"/>
      <c r="O18" s="2"/>
    </row>
    <row r="19" spans="2:15" ht="11.25">
      <c r="B19" s="6" t="s">
        <v>0</v>
      </c>
      <c r="C19" s="5" t="s">
        <v>1805</v>
      </c>
      <c r="D19" s="5" t="s">
        <v>1806</v>
      </c>
      <c r="E19" s="5" t="s">
        <v>1803</v>
      </c>
      <c r="F19" s="10"/>
      <c r="G19" s="10"/>
      <c r="H19" s="10"/>
      <c r="I19" s="10"/>
      <c r="J19" s="10"/>
      <c r="K19" s="11" t="s">
        <v>1807</v>
      </c>
      <c r="L19" s="11"/>
      <c r="M19" s="11"/>
      <c r="N19" s="11"/>
      <c r="O19" s="2"/>
    </row>
    <row r="20" spans="2:15" ht="11.25">
      <c r="B20" s="6"/>
      <c r="C20" s="5" t="s">
        <v>1808</v>
      </c>
      <c r="D20" s="5" t="s">
        <v>1809</v>
      </c>
      <c r="E20" s="5" t="s">
        <v>1810</v>
      </c>
      <c r="F20" s="10"/>
      <c r="G20" s="10"/>
      <c r="H20" s="10"/>
      <c r="I20" s="10"/>
      <c r="J20" s="10"/>
      <c r="K20" s="11" t="s">
        <v>1811</v>
      </c>
      <c r="L20" s="11"/>
      <c r="M20" s="11"/>
      <c r="N20" s="11"/>
      <c r="O20" s="2"/>
    </row>
    <row r="21" spans="2:15" ht="11.25">
      <c r="B21" s="6"/>
      <c r="C21" s="5" t="s">
        <v>1812</v>
      </c>
      <c r="D21" s="5" t="s">
        <v>1813</v>
      </c>
      <c r="E21" s="5" t="s">
        <v>1810</v>
      </c>
      <c r="F21" s="10"/>
      <c r="G21" s="10"/>
      <c r="H21" s="10"/>
      <c r="I21" s="10"/>
      <c r="J21" s="10"/>
      <c r="K21" s="11" t="s">
        <v>1814</v>
      </c>
      <c r="L21" s="11"/>
      <c r="M21" s="11"/>
      <c r="N21" s="11"/>
      <c r="O21" s="2"/>
    </row>
    <row r="22" spans="2:15" ht="11.25">
      <c r="B22" s="6"/>
      <c r="C22" s="5" t="s">
        <v>1815</v>
      </c>
      <c r="D22" s="5" t="s">
        <v>1816</v>
      </c>
      <c r="E22" s="5" t="s">
        <v>1810</v>
      </c>
      <c r="F22" s="10"/>
      <c r="G22" s="10"/>
      <c r="H22" s="10"/>
      <c r="I22" s="10"/>
      <c r="J22" s="10"/>
      <c r="K22" s="11" t="s">
        <v>1814</v>
      </c>
      <c r="L22" s="11"/>
      <c r="M22" s="11"/>
      <c r="N22" s="11"/>
      <c r="O22" s="2"/>
    </row>
    <row r="23" spans="2:15" ht="11.25">
      <c r="B23" s="6"/>
      <c r="C23" s="5" t="s">
        <v>1817</v>
      </c>
      <c r="D23" s="5" t="s">
        <v>1818</v>
      </c>
      <c r="E23" s="5" t="s">
        <v>156</v>
      </c>
      <c r="F23" s="10"/>
      <c r="G23" s="10"/>
      <c r="H23" s="10"/>
      <c r="I23" s="10"/>
      <c r="J23" s="10"/>
      <c r="K23" s="11" t="s">
        <v>1819</v>
      </c>
      <c r="L23" s="11"/>
      <c r="M23" s="11"/>
      <c r="N23" s="11"/>
      <c r="O23" s="2"/>
    </row>
    <row r="24" spans="2:15" ht="11.25">
      <c r="B24" s="6"/>
      <c r="C24" s="5" t="s">
        <v>1820</v>
      </c>
      <c r="D24" s="5" t="s">
        <v>1821</v>
      </c>
      <c r="E24" s="5" t="s">
        <v>156</v>
      </c>
      <c r="F24" s="10"/>
      <c r="G24" s="10"/>
      <c r="H24" s="10"/>
      <c r="I24" s="10"/>
      <c r="J24" s="10"/>
      <c r="K24" s="11" t="s">
        <v>1814</v>
      </c>
      <c r="L24" s="11"/>
      <c r="M24" s="11"/>
      <c r="N24" s="11"/>
      <c r="O24" s="2"/>
    </row>
    <row r="25" spans="2:15" ht="11.25">
      <c r="B25" s="6"/>
      <c r="C25" s="5" t="s">
        <v>1822</v>
      </c>
      <c r="D25" s="5" t="s">
        <v>1823</v>
      </c>
      <c r="E25" s="5" t="s">
        <v>156</v>
      </c>
      <c r="F25" s="10"/>
      <c r="G25" s="10"/>
      <c r="H25" s="10"/>
      <c r="I25" s="10"/>
      <c r="J25" s="10"/>
      <c r="K25" s="11" t="s">
        <v>1814</v>
      </c>
      <c r="L25" s="11"/>
      <c r="M25" s="11"/>
      <c r="N25" s="11"/>
      <c r="O25" s="2"/>
    </row>
    <row r="26" spans="2:15" ht="11.25">
      <c r="B26" s="6"/>
      <c r="C26" s="5" t="s">
        <v>1824</v>
      </c>
      <c r="D26" s="5" t="s">
        <v>1825</v>
      </c>
      <c r="E26" s="5" t="s">
        <v>156</v>
      </c>
      <c r="F26" s="10"/>
      <c r="G26" s="10"/>
      <c r="H26" s="10"/>
      <c r="I26" s="10"/>
      <c r="J26" s="10"/>
      <c r="K26" s="11" t="s">
        <v>1814</v>
      </c>
      <c r="L26" s="11"/>
      <c r="M26" s="11"/>
      <c r="N26" s="11"/>
      <c r="O26" s="2"/>
    </row>
    <row r="27" spans="2:15" ht="11.25">
      <c r="B27" s="5"/>
      <c r="C27" s="5" t="s">
        <v>1826</v>
      </c>
      <c r="D27" s="5" t="s">
        <v>1827</v>
      </c>
      <c r="E27" s="5" t="s">
        <v>1828</v>
      </c>
      <c r="F27" s="11" t="e">
        <f>F23/F7</f>
        <v>#DIV/0!</v>
      </c>
      <c r="G27" s="11" t="e">
        <f>G23/G7</f>
        <v>#DIV/0!</v>
      </c>
      <c r="H27" s="11" t="e">
        <f>H23/H7</f>
        <v>#DIV/0!</v>
      </c>
      <c r="I27" s="11" t="e">
        <f>I23/I7</f>
        <v>#DIV/0!</v>
      </c>
      <c r="J27" s="11"/>
      <c r="K27" s="11" t="s">
        <v>1829</v>
      </c>
      <c r="L27" s="11"/>
      <c r="M27" s="11"/>
      <c r="N27" s="11"/>
      <c r="O27" s="2"/>
    </row>
    <row r="28" spans="2:14" ht="11.25">
      <c r="B28" s="5"/>
      <c r="C28" s="5" t="s">
        <v>1830</v>
      </c>
      <c r="D28" s="8" t="s">
        <v>1831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1.25">
      <c r="B29" s="5"/>
      <c r="C29" s="5" t="s">
        <v>1832</v>
      </c>
      <c r="D29" s="9" t="s">
        <v>758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1833</v>
      </c>
      <c r="D30" s="5" t="s">
        <v>1834</v>
      </c>
      <c r="E30" s="5" t="s">
        <v>138</v>
      </c>
      <c r="F30" s="12"/>
      <c r="G30" s="12"/>
      <c r="H30" s="12"/>
      <c r="I30" s="12"/>
      <c r="J30" s="12"/>
      <c r="K30" s="13" t="s">
        <v>1835</v>
      </c>
      <c r="L30" s="13"/>
      <c r="M30" s="13"/>
      <c r="N30" s="13"/>
      <c r="O30" s="3"/>
    </row>
    <row r="31" spans="2:15" ht="11.25">
      <c r="B31" s="5"/>
      <c r="C31" s="5" t="s">
        <v>1836</v>
      </c>
      <c r="D31" s="5" t="s">
        <v>1837</v>
      </c>
      <c r="E31" s="5" t="s">
        <v>138</v>
      </c>
      <c r="F31" s="12"/>
      <c r="G31" s="12"/>
      <c r="H31" s="12"/>
      <c r="I31" s="12"/>
      <c r="J31" s="12"/>
      <c r="K31" s="13"/>
      <c r="L31" s="13"/>
      <c r="M31" s="13"/>
      <c r="N31" s="13"/>
      <c r="O31" s="3"/>
    </row>
    <row r="32" spans="2:15" ht="11.25">
      <c r="B32" s="5"/>
      <c r="C32" s="5" t="s">
        <v>1838</v>
      </c>
      <c r="D32" s="5" t="s">
        <v>1839</v>
      </c>
      <c r="E32" s="5" t="s">
        <v>41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6"/>
      <c r="C33" s="5" t="s">
        <v>1840</v>
      </c>
      <c r="D33" s="5" t="s">
        <v>1841</v>
      </c>
      <c r="E33" s="5" t="s">
        <v>138</v>
      </c>
      <c r="F33" s="12"/>
      <c r="G33" s="12"/>
      <c r="H33" s="12"/>
      <c r="I33" s="12"/>
      <c r="J33" s="12"/>
      <c r="K33" s="13" t="s">
        <v>1842</v>
      </c>
      <c r="L33" s="13"/>
      <c r="M33" s="13"/>
      <c r="N33" s="13"/>
      <c r="O33" s="3"/>
    </row>
    <row r="34" spans="2:15" ht="11.25">
      <c r="B34" s="6" t="s">
        <v>0</v>
      </c>
      <c r="C34" s="5" t="s">
        <v>1843</v>
      </c>
      <c r="D34" s="5" t="s">
        <v>1844</v>
      </c>
      <c r="E34" s="5" t="s">
        <v>138</v>
      </c>
      <c r="F34" s="12"/>
      <c r="G34" s="12"/>
      <c r="H34" s="12"/>
      <c r="I34" s="12"/>
      <c r="J34" s="12"/>
      <c r="K34" s="13" t="s">
        <v>1845</v>
      </c>
      <c r="L34" s="13"/>
      <c r="M34" s="13"/>
      <c r="N34" s="13"/>
      <c r="O34" s="3"/>
    </row>
    <row r="35" spans="2:15" ht="11.25">
      <c r="B35" s="6" t="s">
        <v>0</v>
      </c>
      <c r="C35" s="5" t="s">
        <v>1846</v>
      </c>
      <c r="D35" s="5" t="s">
        <v>1847</v>
      </c>
      <c r="E35" s="5" t="s">
        <v>41</v>
      </c>
      <c r="F35" s="12"/>
      <c r="G35" s="12"/>
      <c r="H35" s="12"/>
      <c r="I35" s="12"/>
      <c r="J35" s="12"/>
      <c r="K35" s="13" t="s">
        <v>1845</v>
      </c>
      <c r="L35" s="13"/>
      <c r="M35" s="13"/>
      <c r="N35" s="13"/>
      <c r="O35" s="3"/>
    </row>
    <row r="36" spans="2:15" ht="11.25">
      <c r="B36" s="5"/>
      <c r="C36" s="5" t="s">
        <v>1848</v>
      </c>
      <c r="D36" s="5" t="s">
        <v>1849</v>
      </c>
      <c r="E36" s="5" t="s">
        <v>76</v>
      </c>
      <c r="F36" s="11" t="e">
        <f>F33*100/F30</f>
        <v>#DIV/0!</v>
      </c>
      <c r="G36" s="11" t="e">
        <f>G33*100/G30</f>
        <v>#DIV/0!</v>
      </c>
      <c r="H36" s="11" t="e">
        <f>H33*100/H30</f>
        <v>#DIV/0!</v>
      </c>
      <c r="I36" s="11" t="e">
        <f>I33*100/I30</f>
        <v>#DIV/0!</v>
      </c>
      <c r="J36" s="11"/>
      <c r="K36" s="11" t="s">
        <v>1850</v>
      </c>
      <c r="L36" s="11"/>
      <c r="M36" s="11"/>
      <c r="N36" s="11"/>
      <c r="O36" s="2"/>
    </row>
    <row r="37" spans="2:14" ht="11.25">
      <c r="B37" s="5"/>
      <c r="C37" s="5" t="s">
        <v>1851</v>
      </c>
      <c r="D37" s="9" t="s">
        <v>1852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1853</v>
      </c>
      <c r="D38" s="5" t="s">
        <v>1854</v>
      </c>
      <c r="E38" s="5" t="s">
        <v>76</v>
      </c>
      <c r="F38" s="10"/>
      <c r="G38" s="10"/>
      <c r="H38" s="10"/>
      <c r="I38" s="10"/>
      <c r="J38" s="10"/>
      <c r="K38" s="11" t="s">
        <v>1855</v>
      </c>
      <c r="L38" s="11"/>
      <c r="M38" s="11"/>
      <c r="N38" s="11"/>
      <c r="O38" s="2"/>
    </row>
    <row r="39" spans="2:15" ht="11.25">
      <c r="B39" s="6"/>
      <c r="C39" s="5" t="s">
        <v>1856</v>
      </c>
      <c r="D39" s="5" t="s">
        <v>1857</v>
      </c>
      <c r="E39" s="5" t="s">
        <v>76</v>
      </c>
      <c r="F39" s="10"/>
      <c r="G39" s="10"/>
      <c r="H39" s="10"/>
      <c r="I39" s="10"/>
      <c r="J39" s="10"/>
      <c r="K39" s="11" t="s">
        <v>1858</v>
      </c>
      <c r="L39" s="11"/>
      <c r="M39" s="11"/>
      <c r="N39" s="11"/>
      <c r="O39" s="2"/>
    </row>
    <row r="40" spans="2:15" ht="11.25">
      <c r="B40" s="6" t="s">
        <v>0</v>
      </c>
      <c r="C40" s="5" t="s">
        <v>1859</v>
      </c>
      <c r="D40" s="5" t="s">
        <v>1860</v>
      </c>
      <c r="E40" s="5" t="s">
        <v>76</v>
      </c>
      <c r="F40" s="10"/>
      <c r="G40" s="10"/>
      <c r="H40" s="10"/>
      <c r="I40" s="10"/>
      <c r="J40" s="10"/>
      <c r="K40" s="11" t="s">
        <v>1861</v>
      </c>
      <c r="L40" s="11"/>
      <c r="M40" s="11"/>
      <c r="N40" s="11"/>
      <c r="O40" s="2"/>
    </row>
    <row r="41" spans="2:15" ht="11.25">
      <c r="B41" s="6"/>
      <c r="C41" s="5" t="s">
        <v>1862</v>
      </c>
      <c r="D41" s="5" t="s">
        <v>1863</v>
      </c>
      <c r="E41" s="5" t="s">
        <v>1864</v>
      </c>
      <c r="F41" s="10"/>
      <c r="G41" s="10"/>
      <c r="H41" s="10"/>
      <c r="I41" s="10"/>
      <c r="J41" s="10"/>
      <c r="K41" s="11" t="s">
        <v>1865</v>
      </c>
      <c r="L41" s="11"/>
      <c r="M41" s="11"/>
      <c r="N41" s="11"/>
      <c r="O41" s="2"/>
    </row>
    <row r="42" spans="2:15" ht="11.25">
      <c r="B42" s="6"/>
      <c r="C42" s="5" t="s">
        <v>1866</v>
      </c>
      <c r="D42" s="5" t="s">
        <v>1867</v>
      </c>
      <c r="E42" s="5" t="s">
        <v>76</v>
      </c>
      <c r="F42" s="10"/>
      <c r="G42" s="10"/>
      <c r="H42" s="10"/>
      <c r="I42" s="10"/>
      <c r="J42" s="10"/>
      <c r="K42" s="11" t="s">
        <v>1868</v>
      </c>
      <c r="L42" s="11"/>
      <c r="M42" s="11"/>
      <c r="N42" s="11"/>
      <c r="O42" s="2"/>
    </row>
    <row r="43" spans="2:15" ht="11.25">
      <c r="B43" s="6"/>
      <c r="C43" s="5" t="s">
        <v>1869</v>
      </c>
      <c r="D43" s="5" t="s">
        <v>1870</v>
      </c>
      <c r="E43" s="5" t="s">
        <v>1101</v>
      </c>
      <c r="F43" s="10"/>
      <c r="G43" s="10"/>
      <c r="H43" s="10"/>
      <c r="I43" s="10"/>
      <c r="J43" s="10"/>
      <c r="K43" s="11" t="s">
        <v>1228</v>
      </c>
      <c r="L43" s="11"/>
      <c r="M43" s="11"/>
      <c r="N43" s="11"/>
      <c r="O43" s="2"/>
    </row>
    <row r="44" spans="2:15" ht="11.25">
      <c r="B44" s="5"/>
      <c r="C44" s="5" t="s">
        <v>1871</v>
      </c>
      <c r="D44" s="5" t="s">
        <v>1872</v>
      </c>
      <c r="E44" s="5" t="s">
        <v>1101</v>
      </c>
      <c r="F44" s="11" t="e">
        <f>F43*1000/F35</f>
        <v>#DIV/0!</v>
      </c>
      <c r="G44" s="11" t="e">
        <f>G43*1000/G35</f>
        <v>#DIV/0!</v>
      </c>
      <c r="H44" s="11" t="e">
        <f>H43*1000/H35</f>
        <v>#DIV/0!</v>
      </c>
      <c r="I44" s="11" t="e">
        <f>I43*1000/I35</f>
        <v>#DIV/0!</v>
      </c>
      <c r="J44" s="11"/>
      <c r="K44" s="11" t="s">
        <v>1873</v>
      </c>
      <c r="L44" s="11"/>
      <c r="M44" s="11"/>
      <c r="N44" s="11"/>
      <c r="O44" s="2"/>
    </row>
    <row r="45" spans="2:14" ht="11.25">
      <c r="B45" s="5"/>
      <c r="C45" s="5" t="s">
        <v>1874</v>
      </c>
      <c r="D45" s="9" t="s">
        <v>1718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/>
      <c r="C46" s="5" t="s">
        <v>1875</v>
      </c>
      <c r="D46" s="5" t="s">
        <v>1876</v>
      </c>
      <c r="E46" s="5" t="s">
        <v>41</v>
      </c>
      <c r="F46" s="12"/>
      <c r="G46" s="12"/>
      <c r="H46" s="12"/>
      <c r="I46" s="12"/>
      <c r="J46" s="12"/>
      <c r="K46" s="13" t="s">
        <v>1877</v>
      </c>
      <c r="L46" s="13"/>
      <c r="M46" s="13"/>
      <c r="N46" s="13"/>
      <c r="O46" s="3"/>
    </row>
    <row r="47" spans="2:15" ht="11.25">
      <c r="B47" s="6"/>
      <c r="C47" s="5" t="s">
        <v>1878</v>
      </c>
      <c r="D47" s="5" t="s">
        <v>1879</v>
      </c>
      <c r="E47" s="5" t="s">
        <v>1794</v>
      </c>
      <c r="F47" s="11" t="e">
        <f>F35/F46</f>
        <v>#DIV/0!</v>
      </c>
      <c r="G47" s="11" t="e">
        <f>G35/G46</f>
        <v>#DIV/0!</v>
      </c>
      <c r="H47" s="11" t="e">
        <f>H35/H46</f>
        <v>#DIV/0!</v>
      </c>
      <c r="I47" s="11" t="e">
        <f>I35/I46</f>
        <v>#DIV/0!</v>
      </c>
      <c r="J47" s="11"/>
      <c r="K47" s="11" t="s">
        <v>1880</v>
      </c>
      <c r="L47" s="11"/>
      <c r="M47" s="11"/>
      <c r="N47" s="11"/>
      <c r="O47" s="2"/>
    </row>
    <row r="48" spans="2:15" ht="11.25">
      <c r="B48" s="6"/>
      <c r="C48" s="5" t="s">
        <v>1881</v>
      </c>
      <c r="D48" s="5" t="s">
        <v>1882</v>
      </c>
      <c r="E48" s="5" t="s">
        <v>1883</v>
      </c>
      <c r="F48" s="12"/>
      <c r="G48" s="12"/>
      <c r="H48" s="12"/>
      <c r="I48" s="12"/>
      <c r="J48" s="12"/>
      <c r="K48" s="13" t="s">
        <v>1785</v>
      </c>
      <c r="L48" s="13"/>
      <c r="M48" s="13"/>
      <c r="N48" s="13"/>
      <c r="O48" s="3"/>
    </row>
    <row r="49" spans="2:15" ht="11.25">
      <c r="B49" s="5"/>
      <c r="C49" s="5" t="s">
        <v>1884</v>
      </c>
      <c r="D49" s="5" t="s">
        <v>1885</v>
      </c>
      <c r="E49" s="5" t="s">
        <v>1886</v>
      </c>
      <c r="F49" s="11" t="e">
        <f>F35/F48</f>
        <v>#DIV/0!</v>
      </c>
      <c r="G49" s="11" t="e">
        <f>G35/G48</f>
        <v>#DIV/0!</v>
      </c>
      <c r="H49" s="11" t="e">
        <f>H35/H48</f>
        <v>#DIV/0!</v>
      </c>
      <c r="I49" s="11" t="e">
        <f>I35/I48</f>
        <v>#DIV/0!</v>
      </c>
      <c r="J49" s="11"/>
      <c r="K49" s="11" t="s">
        <v>1887</v>
      </c>
      <c r="L49" s="11"/>
      <c r="M49" s="11"/>
      <c r="N49" s="11"/>
      <c r="O49" s="2"/>
    </row>
    <row r="50" spans="2:15" ht="11.25">
      <c r="B50" s="5"/>
      <c r="C50" s="5" t="s">
        <v>1888</v>
      </c>
      <c r="D50" s="5" t="s">
        <v>1889</v>
      </c>
      <c r="E50" s="5" t="s">
        <v>76</v>
      </c>
      <c r="F50" s="11" t="e">
        <f>F35*100/F34</f>
        <v>#DIV/0!</v>
      </c>
      <c r="G50" s="11" t="e">
        <f>G35*100/G34</f>
        <v>#DIV/0!</v>
      </c>
      <c r="H50" s="11" t="e">
        <f>H35*100/H34</f>
        <v>#DIV/0!</v>
      </c>
      <c r="I50" s="11" t="e">
        <f>I35*100/I34</f>
        <v>#DIV/0!</v>
      </c>
      <c r="J50" s="11"/>
      <c r="K50" s="11" t="s">
        <v>1890</v>
      </c>
      <c r="L50" s="11"/>
      <c r="M50" s="11"/>
      <c r="N50" s="11"/>
      <c r="O50" s="2"/>
    </row>
    <row r="51" spans="2:15" ht="11.25">
      <c r="B51" s="6"/>
      <c r="C51" s="5" t="s">
        <v>1891</v>
      </c>
      <c r="D51" s="5" t="s">
        <v>1892</v>
      </c>
      <c r="E51" s="5" t="s">
        <v>1803</v>
      </c>
      <c r="F51" s="10"/>
      <c r="G51" s="10"/>
      <c r="H51" s="10"/>
      <c r="I51" s="10"/>
      <c r="J51" s="10"/>
      <c r="K51" s="11" t="s">
        <v>1893</v>
      </c>
      <c r="L51" s="11"/>
      <c r="M51" s="11"/>
      <c r="N51" s="11"/>
      <c r="O51" s="2"/>
    </row>
    <row r="52" spans="2:15" ht="11.25">
      <c r="B52" s="5"/>
      <c r="C52" s="5" t="s">
        <v>1894</v>
      </c>
      <c r="D52" s="5" t="s">
        <v>1895</v>
      </c>
      <c r="E52" s="5" t="s">
        <v>1803</v>
      </c>
      <c r="F52" s="10"/>
      <c r="G52" s="10"/>
      <c r="H52" s="10"/>
      <c r="I52" s="10"/>
      <c r="J52" s="10"/>
      <c r="K52" s="11" t="s">
        <v>1896</v>
      </c>
      <c r="L52" s="11"/>
      <c r="M52" s="11"/>
      <c r="N52" s="11"/>
      <c r="O52" s="2"/>
    </row>
    <row r="53" spans="2:15" ht="11.25">
      <c r="B53" s="6" t="s">
        <v>0</v>
      </c>
      <c r="C53" s="5" t="s">
        <v>1897</v>
      </c>
      <c r="D53" s="5" t="s">
        <v>1898</v>
      </c>
      <c r="E53" s="5" t="s">
        <v>1803</v>
      </c>
      <c r="F53" s="10"/>
      <c r="G53" s="10"/>
      <c r="H53" s="10"/>
      <c r="I53" s="10"/>
      <c r="J53" s="10"/>
      <c r="K53" s="11" t="s">
        <v>1899</v>
      </c>
      <c r="L53" s="11"/>
      <c r="M53" s="11"/>
      <c r="N53" s="11"/>
      <c r="O53" s="2"/>
    </row>
    <row r="54" spans="2:15" ht="11.25">
      <c r="B54" s="6"/>
      <c r="C54" s="5" t="s">
        <v>1900</v>
      </c>
      <c r="D54" s="5" t="s">
        <v>1901</v>
      </c>
      <c r="E54" s="5" t="s">
        <v>1803</v>
      </c>
      <c r="F54" s="10"/>
      <c r="G54" s="10"/>
      <c r="H54" s="10"/>
      <c r="I54" s="10"/>
      <c r="J54" s="10"/>
      <c r="K54" s="11" t="s">
        <v>1902</v>
      </c>
      <c r="L54" s="11"/>
      <c r="M54" s="11"/>
      <c r="N54" s="11"/>
      <c r="O54" s="2"/>
    </row>
    <row r="55" spans="2:15" ht="11.25">
      <c r="B55" s="6"/>
      <c r="C55" s="5" t="s">
        <v>1903</v>
      </c>
      <c r="D55" s="5" t="s">
        <v>1904</v>
      </c>
      <c r="E55" s="5" t="s">
        <v>1803</v>
      </c>
      <c r="F55" s="10"/>
      <c r="G55" s="10"/>
      <c r="H55" s="10"/>
      <c r="I55" s="10"/>
      <c r="J55" s="10"/>
      <c r="K55" s="11" t="s">
        <v>1905</v>
      </c>
      <c r="L55" s="11"/>
      <c r="M55" s="11"/>
      <c r="N55" s="11"/>
      <c r="O55" s="2"/>
    </row>
    <row r="56" spans="2:15" ht="11.25">
      <c r="B56" s="6"/>
      <c r="C56" s="5" t="s">
        <v>1906</v>
      </c>
      <c r="D56" s="5" t="s">
        <v>1907</v>
      </c>
      <c r="E56" s="5" t="s">
        <v>1803</v>
      </c>
      <c r="F56" s="10"/>
      <c r="G56" s="10"/>
      <c r="H56" s="10"/>
      <c r="I56" s="10"/>
      <c r="J56" s="10"/>
      <c r="K56" s="11" t="s">
        <v>1908</v>
      </c>
      <c r="L56" s="11"/>
      <c r="M56" s="11"/>
      <c r="N56" s="11"/>
      <c r="O56" s="2"/>
    </row>
    <row r="57" spans="2:15" ht="11.25">
      <c r="B57" s="6"/>
      <c r="C57" s="5" t="s">
        <v>1909</v>
      </c>
      <c r="D57" s="5" t="s">
        <v>1910</v>
      </c>
      <c r="E57" s="5" t="s">
        <v>152</v>
      </c>
      <c r="F57" s="10"/>
      <c r="G57" s="10"/>
      <c r="H57" s="10"/>
      <c r="I57" s="10"/>
      <c r="J57" s="10"/>
      <c r="K57" s="11" t="s">
        <v>1911</v>
      </c>
      <c r="L57" s="11"/>
      <c r="M57" s="11"/>
      <c r="N57" s="11"/>
      <c r="O57" s="2"/>
    </row>
    <row r="58" spans="2:15" ht="11.25">
      <c r="B58" s="6"/>
      <c r="C58" s="5" t="s">
        <v>1912</v>
      </c>
      <c r="D58" s="5" t="s">
        <v>1913</v>
      </c>
      <c r="E58" s="5" t="s">
        <v>152</v>
      </c>
      <c r="F58" s="10"/>
      <c r="G58" s="10"/>
      <c r="H58" s="10"/>
      <c r="I58" s="10"/>
      <c r="J58" s="10"/>
      <c r="K58" s="11" t="s">
        <v>1914</v>
      </c>
      <c r="L58" s="11"/>
      <c r="M58" s="11"/>
      <c r="N58" s="11"/>
      <c r="O58" s="2"/>
    </row>
    <row r="59" spans="2:14" ht="11.25">
      <c r="B59" s="5"/>
      <c r="C59" s="5" t="s">
        <v>1915</v>
      </c>
      <c r="D59" s="8" t="s">
        <v>1916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1.25">
      <c r="B60" s="5"/>
      <c r="C60" s="5" t="s">
        <v>1917</v>
      </c>
      <c r="D60" s="9" t="s">
        <v>758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1918</v>
      </c>
      <c r="D61" s="5" t="s">
        <v>1919</v>
      </c>
      <c r="E61" s="5" t="s">
        <v>138</v>
      </c>
      <c r="F61" s="12"/>
      <c r="G61" s="12"/>
      <c r="H61" s="12"/>
      <c r="I61" s="12"/>
      <c r="J61" s="12"/>
      <c r="K61" s="13" t="s">
        <v>1920</v>
      </c>
      <c r="L61" s="13"/>
      <c r="M61" s="13"/>
      <c r="N61" s="13"/>
      <c r="O61" s="3"/>
    </row>
    <row r="62" spans="2:15" ht="11.25">
      <c r="B62" s="6"/>
      <c r="C62" s="5" t="s">
        <v>1921</v>
      </c>
      <c r="D62" s="5" t="s">
        <v>1922</v>
      </c>
      <c r="E62" s="5" t="s">
        <v>41</v>
      </c>
      <c r="F62" s="12"/>
      <c r="G62" s="12"/>
      <c r="H62" s="12"/>
      <c r="I62" s="12"/>
      <c r="J62" s="12"/>
      <c r="K62" s="13" t="s">
        <v>1920</v>
      </c>
      <c r="L62" s="13"/>
      <c r="M62" s="13"/>
      <c r="N62" s="13"/>
      <c r="O62" s="3"/>
    </row>
    <row r="63" spans="2:15" ht="11.25">
      <c r="B63" s="6"/>
      <c r="C63" s="5" t="s">
        <v>1923</v>
      </c>
      <c r="D63" s="5" t="s">
        <v>1924</v>
      </c>
      <c r="E63" s="5" t="s">
        <v>76</v>
      </c>
      <c r="F63" s="10"/>
      <c r="G63" s="10"/>
      <c r="H63" s="10"/>
      <c r="I63" s="10"/>
      <c r="J63" s="10"/>
      <c r="K63" s="11" t="s">
        <v>1925</v>
      </c>
      <c r="L63" s="11"/>
      <c r="M63" s="11"/>
      <c r="N63" s="11"/>
      <c r="O63" s="2"/>
    </row>
    <row r="64" spans="2:14" ht="11.25">
      <c r="B64" s="5"/>
      <c r="C64" s="5" t="s">
        <v>1926</v>
      </c>
      <c r="D64" s="9" t="s">
        <v>1927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1928</v>
      </c>
      <c r="D65" s="5" t="s">
        <v>1929</v>
      </c>
      <c r="E65" s="5" t="s">
        <v>1101</v>
      </c>
      <c r="F65" s="12"/>
      <c r="G65" s="12"/>
      <c r="H65" s="12"/>
      <c r="I65" s="12"/>
      <c r="J65" s="12"/>
      <c r="K65" s="13" t="s">
        <v>1930</v>
      </c>
      <c r="L65" s="13"/>
      <c r="M65" s="13"/>
      <c r="N65" s="13"/>
      <c r="O65" s="3"/>
    </row>
    <row r="66" spans="2:15" ht="11.25">
      <c r="B66" s="5"/>
      <c r="C66" s="5" t="s">
        <v>1931</v>
      </c>
      <c r="D66" s="5" t="s">
        <v>1932</v>
      </c>
      <c r="E66" s="5" t="s">
        <v>76</v>
      </c>
      <c r="F66" s="11" t="e">
        <f>F62*100/F35</f>
        <v>#DIV/0!</v>
      </c>
      <c r="G66" s="11" t="e">
        <f>G62*100/G35</f>
        <v>#DIV/0!</v>
      </c>
      <c r="H66" s="11" t="e">
        <f>H62*100/H35</f>
        <v>#DIV/0!</v>
      </c>
      <c r="I66" s="11" t="e">
        <f>I62*100/I35</f>
        <v>#DIV/0!</v>
      </c>
      <c r="J66" s="11"/>
      <c r="K66" s="11" t="s">
        <v>1933</v>
      </c>
      <c r="L66" s="11"/>
      <c r="M66" s="11"/>
      <c r="N66" s="11"/>
      <c r="O66" s="2"/>
    </row>
    <row r="67" spans="2:14" ht="11.25">
      <c r="B67" s="5"/>
      <c r="C67" s="5" t="s">
        <v>1934</v>
      </c>
      <c r="D67" s="9" t="s">
        <v>1718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1935</v>
      </c>
      <c r="D68" s="5" t="s">
        <v>1936</v>
      </c>
      <c r="E68" s="5" t="s">
        <v>41</v>
      </c>
      <c r="F68" s="12"/>
      <c r="G68" s="12"/>
      <c r="H68" s="12"/>
      <c r="I68" s="12"/>
      <c r="J68" s="12"/>
      <c r="K68" s="13" t="s">
        <v>1785</v>
      </c>
      <c r="L68" s="13"/>
      <c r="M68" s="13"/>
      <c r="N68" s="13"/>
      <c r="O68" s="3"/>
    </row>
    <row r="69" spans="2:15" ht="11.25">
      <c r="B69" s="5"/>
      <c r="C69" s="5" t="s">
        <v>1937</v>
      </c>
      <c r="D69" s="5" t="s">
        <v>1938</v>
      </c>
      <c r="E69" s="5" t="s">
        <v>1794</v>
      </c>
      <c r="F69" s="11" t="e">
        <f>F62/F68</f>
        <v>#DIV/0!</v>
      </c>
      <c r="G69" s="11" t="e">
        <f>G62/G68</f>
        <v>#DIV/0!</v>
      </c>
      <c r="H69" s="11" t="e">
        <f>H62/H68</f>
        <v>#DIV/0!</v>
      </c>
      <c r="I69" s="11" t="e">
        <f>I62/I68</f>
        <v>#DIV/0!</v>
      </c>
      <c r="J69" s="11"/>
      <c r="K69" s="11" t="s">
        <v>1939</v>
      </c>
      <c r="L69" s="11"/>
      <c r="M69" s="11"/>
      <c r="N69" s="11"/>
      <c r="O69" s="2"/>
    </row>
    <row r="70" spans="2:15" ht="11.25">
      <c r="B70" s="6"/>
      <c r="C70" s="5" t="s">
        <v>1940</v>
      </c>
      <c r="D70" s="5" t="s">
        <v>1941</v>
      </c>
      <c r="E70" s="5" t="s">
        <v>1803</v>
      </c>
      <c r="F70" s="10"/>
      <c r="G70" s="10"/>
      <c r="H70" s="10"/>
      <c r="I70" s="10"/>
      <c r="J70" s="10"/>
      <c r="K70" s="11" t="s">
        <v>1942</v>
      </c>
      <c r="L70" s="11"/>
      <c r="M70" s="11"/>
      <c r="N70" s="11"/>
      <c r="O70" s="2"/>
    </row>
    <row r="71" spans="2:15" ht="11.25">
      <c r="B71" s="6"/>
      <c r="C71" s="5" t="s">
        <v>1943</v>
      </c>
      <c r="D71" s="5" t="s">
        <v>1944</v>
      </c>
      <c r="E71" s="5" t="s">
        <v>156</v>
      </c>
      <c r="F71" s="10"/>
      <c r="G71" s="10"/>
      <c r="H71" s="10"/>
      <c r="I71" s="10"/>
      <c r="J71" s="10"/>
      <c r="K71" s="11" t="s">
        <v>1945</v>
      </c>
      <c r="L71" s="11"/>
      <c r="M71" s="11"/>
      <c r="N71" s="11"/>
      <c r="O71" s="2"/>
    </row>
    <row r="72" spans="2:15" ht="11.25">
      <c r="B72" s="6"/>
      <c r="C72" s="5" t="s">
        <v>1946</v>
      </c>
      <c r="D72" s="5" t="s">
        <v>1947</v>
      </c>
      <c r="E72" s="5" t="s">
        <v>156</v>
      </c>
      <c r="F72" s="10"/>
      <c r="G72" s="10"/>
      <c r="H72" s="10"/>
      <c r="I72" s="10"/>
      <c r="J72" s="10"/>
      <c r="K72" s="11" t="s">
        <v>1948</v>
      </c>
      <c r="L72" s="11"/>
      <c r="M72" s="11"/>
      <c r="N72" s="11"/>
      <c r="O72" s="2"/>
    </row>
    <row r="73" spans="2:15" ht="11.25">
      <c r="B73" s="6"/>
      <c r="C73" s="5" t="s">
        <v>1949</v>
      </c>
      <c r="D73" s="5" t="s">
        <v>1950</v>
      </c>
      <c r="E73" s="5" t="s">
        <v>156</v>
      </c>
      <c r="F73" s="10"/>
      <c r="G73" s="10"/>
      <c r="H73" s="10"/>
      <c r="I73" s="10"/>
      <c r="J73" s="10"/>
      <c r="K73" s="11" t="s">
        <v>1948</v>
      </c>
      <c r="L73" s="11"/>
      <c r="M73" s="11"/>
      <c r="N73" s="11"/>
      <c r="O73" s="2"/>
    </row>
    <row r="74" spans="2:15" ht="11.25">
      <c r="B74" s="6" t="s">
        <v>0</v>
      </c>
      <c r="C74" s="5" t="s">
        <v>1951</v>
      </c>
      <c r="D74" s="5" t="s">
        <v>1952</v>
      </c>
      <c r="E74" s="5" t="s">
        <v>1803</v>
      </c>
      <c r="F74" s="10"/>
      <c r="G74" s="10"/>
      <c r="H74" s="10"/>
      <c r="I74" s="10"/>
      <c r="J74" s="10"/>
      <c r="K74" s="11" t="s">
        <v>1948</v>
      </c>
      <c r="L74" s="11"/>
      <c r="M74" s="11"/>
      <c r="N74" s="11"/>
      <c r="O74" s="2"/>
    </row>
    <row r="75" spans="2:15" ht="11.25">
      <c r="B75" s="6"/>
      <c r="C75" s="5" t="s">
        <v>1953</v>
      </c>
      <c r="D75" s="5" t="s">
        <v>1954</v>
      </c>
      <c r="E75" s="5" t="s">
        <v>152</v>
      </c>
      <c r="F75" s="10"/>
      <c r="G75" s="10"/>
      <c r="H75" s="10"/>
      <c r="I75" s="10"/>
      <c r="J75" s="10"/>
      <c r="K75" s="11" t="s">
        <v>1948</v>
      </c>
      <c r="L75" s="11"/>
      <c r="M75" s="11"/>
      <c r="N75" s="11"/>
      <c r="O75" s="2"/>
    </row>
    <row r="76" spans="2:15" ht="11.25">
      <c r="B76" s="6"/>
      <c r="C76" s="5" t="s">
        <v>1955</v>
      </c>
      <c r="D76" s="5" t="s">
        <v>1956</v>
      </c>
      <c r="E76" s="5" t="s">
        <v>152</v>
      </c>
      <c r="F76" s="10"/>
      <c r="G76" s="10"/>
      <c r="H76" s="10"/>
      <c r="I76" s="10"/>
      <c r="J76" s="10"/>
      <c r="K76" s="11" t="s">
        <v>1948</v>
      </c>
      <c r="L76" s="11"/>
      <c r="M76" s="11"/>
      <c r="N76" s="11"/>
      <c r="O7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N82" sqref="N8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1957</v>
      </c>
      <c r="D2" s="8" t="s">
        <v>1523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1958</v>
      </c>
      <c r="D3" s="5" t="s">
        <v>1959</v>
      </c>
      <c r="E3" s="5" t="s">
        <v>138</v>
      </c>
      <c r="F3" s="12"/>
      <c r="G3" s="12"/>
      <c r="H3" s="12"/>
      <c r="I3" s="12"/>
      <c r="J3" s="12"/>
      <c r="K3" s="13" t="s">
        <v>1960</v>
      </c>
      <c r="L3" s="13"/>
      <c r="M3" s="13"/>
      <c r="N3" s="13"/>
      <c r="O3" s="3"/>
    </row>
    <row r="4" spans="2:15" ht="11.25">
      <c r="B4" s="6" t="s">
        <v>0</v>
      </c>
      <c r="C4" s="5" t="s">
        <v>1961</v>
      </c>
      <c r="D4" s="5" t="s">
        <v>1962</v>
      </c>
      <c r="E4" s="5" t="s">
        <v>138</v>
      </c>
      <c r="F4" s="12"/>
      <c r="G4" s="12"/>
      <c r="H4" s="12"/>
      <c r="I4" s="12"/>
      <c r="J4" s="12"/>
      <c r="K4" s="13" t="s">
        <v>1963</v>
      </c>
      <c r="L4" s="13"/>
      <c r="M4" s="13"/>
      <c r="N4" s="13"/>
      <c r="O4" s="3"/>
    </row>
    <row r="5" spans="2:15" ht="11.25">
      <c r="B5" s="6" t="s">
        <v>0</v>
      </c>
      <c r="C5" s="5" t="s">
        <v>1964</v>
      </c>
      <c r="D5" s="5" t="s">
        <v>1965</v>
      </c>
      <c r="E5" s="5" t="s">
        <v>138</v>
      </c>
      <c r="F5" s="12"/>
      <c r="G5" s="12"/>
      <c r="H5" s="12"/>
      <c r="I5" s="12"/>
      <c r="J5" s="12"/>
      <c r="K5" s="13" t="s">
        <v>1966</v>
      </c>
      <c r="L5" s="13"/>
      <c r="M5" s="13"/>
      <c r="N5" s="13"/>
      <c r="O5" s="3"/>
    </row>
    <row r="6" spans="2:15" ht="11.25">
      <c r="B6" s="6" t="s">
        <v>0</v>
      </c>
      <c r="C6" s="5" t="s">
        <v>1967</v>
      </c>
      <c r="D6" s="5" t="s">
        <v>1968</v>
      </c>
      <c r="E6" s="5" t="s">
        <v>138</v>
      </c>
      <c r="F6" s="12"/>
      <c r="G6" s="12"/>
      <c r="H6" s="12"/>
      <c r="I6" s="12"/>
      <c r="J6" s="12"/>
      <c r="K6" s="13" t="s">
        <v>1966</v>
      </c>
      <c r="L6" s="13"/>
      <c r="M6" s="13"/>
      <c r="N6" s="13"/>
      <c r="O6" s="3"/>
    </row>
    <row r="7" spans="2:15" ht="11.25">
      <c r="B7" s="6" t="s">
        <v>0</v>
      </c>
      <c r="C7" s="5" t="s">
        <v>1969</v>
      </c>
      <c r="D7" s="5" t="s">
        <v>1970</v>
      </c>
      <c r="E7" s="5" t="s">
        <v>138</v>
      </c>
      <c r="F7" s="12"/>
      <c r="G7" s="12"/>
      <c r="H7" s="12"/>
      <c r="I7" s="12"/>
      <c r="J7" s="12"/>
      <c r="K7" s="13" t="s">
        <v>1971</v>
      </c>
      <c r="L7" s="13"/>
      <c r="M7" s="13"/>
      <c r="N7" s="13"/>
      <c r="O7" s="3"/>
    </row>
    <row r="8" spans="2:15" ht="11.25">
      <c r="B8" s="6" t="s">
        <v>0</v>
      </c>
      <c r="C8" s="5" t="s">
        <v>1972</v>
      </c>
      <c r="D8" s="5" t="s">
        <v>1973</v>
      </c>
      <c r="E8" s="5" t="s">
        <v>138</v>
      </c>
      <c r="F8" s="12"/>
      <c r="G8" s="12"/>
      <c r="H8" s="12"/>
      <c r="I8" s="12"/>
      <c r="J8" s="12"/>
      <c r="K8" s="13" t="s">
        <v>1971</v>
      </c>
      <c r="L8" s="13"/>
      <c r="M8" s="13"/>
      <c r="N8" s="13"/>
      <c r="O8" s="3"/>
    </row>
    <row r="9" spans="2:15" ht="11.25">
      <c r="B9" s="6"/>
      <c r="C9" s="5" t="s">
        <v>1974</v>
      </c>
      <c r="D9" s="5" t="s">
        <v>1975</v>
      </c>
      <c r="E9" s="5" t="s">
        <v>138</v>
      </c>
      <c r="F9" s="12"/>
      <c r="G9" s="12"/>
      <c r="H9" s="12"/>
      <c r="I9" s="12"/>
      <c r="J9" s="12"/>
      <c r="K9" s="13" t="s">
        <v>1971</v>
      </c>
      <c r="L9" s="13"/>
      <c r="M9" s="13"/>
      <c r="N9" s="13"/>
      <c r="O9" s="3"/>
    </row>
    <row r="10" spans="2:15" ht="11.25">
      <c r="B10" s="6"/>
      <c r="C10" s="5" t="s">
        <v>1976</v>
      </c>
      <c r="D10" s="5" t="s">
        <v>1977</v>
      </c>
      <c r="E10" s="5" t="s">
        <v>138</v>
      </c>
      <c r="F10" s="12"/>
      <c r="G10" s="12"/>
      <c r="H10" s="12"/>
      <c r="I10" s="12"/>
      <c r="J10" s="12"/>
      <c r="K10" s="13" t="s">
        <v>1971</v>
      </c>
      <c r="L10" s="13"/>
      <c r="M10" s="13"/>
      <c r="N10" s="13"/>
      <c r="O10" s="3"/>
    </row>
    <row r="11" spans="2:15" ht="11.25">
      <c r="B11" s="6"/>
      <c r="C11" s="5" t="s">
        <v>1978</v>
      </c>
      <c r="D11" s="5" t="s">
        <v>1979</v>
      </c>
      <c r="E11" s="5" t="s">
        <v>138</v>
      </c>
      <c r="F11" s="12"/>
      <c r="G11" s="12"/>
      <c r="H11" s="12"/>
      <c r="I11" s="12"/>
      <c r="J11" s="12"/>
      <c r="K11" s="13" t="s">
        <v>1980</v>
      </c>
      <c r="L11" s="13"/>
      <c r="M11" s="13"/>
      <c r="N11" s="13"/>
      <c r="O11" s="3"/>
    </row>
    <row r="12" spans="2:14" ht="11.25">
      <c r="B12" s="5"/>
      <c r="C12" s="5" t="s">
        <v>1981</v>
      </c>
      <c r="D12" s="8" t="s">
        <v>1573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1982</v>
      </c>
      <c r="D13" s="9" t="s">
        <v>1983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1984</v>
      </c>
      <c r="D14" s="5" t="s">
        <v>1985</v>
      </c>
      <c r="E14" s="5" t="s">
        <v>138</v>
      </c>
      <c r="F14" s="12"/>
      <c r="G14" s="12"/>
      <c r="H14" s="12"/>
      <c r="I14" s="12"/>
      <c r="J14" s="12"/>
      <c r="K14" s="13" t="s">
        <v>1966</v>
      </c>
      <c r="L14" s="13"/>
      <c r="M14" s="13"/>
      <c r="N14" s="13"/>
      <c r="O14" s="3"/>
    </row>
    <row r="15" spans="2:15" ht="11.25">
      <c r="B15" s="6"/>
      <c r="C15" s="5" t="s">
        <v>1986</v>
      </c>
      <c r="D15" s="5" t="s">
        <v>1987</v>
      </c>
      <c r="E15" s="5" t="s">
        <v>138</v>
      </c>
      <c r="F15" s="12"/>
      <c r="G15" s="12"/>
      <c r="H15" s="12"/>
      <c r="I15" s="12"/>
      <c r="J15" s="12"/>
      <c r="K15" s="13" t="s">
        <v>1966</v>
      </c>
      <c r="L15" s="13"/>
      <c r="M15" s="13"/>
      <c r="N15" s="13"/>
      <c r="O15" s="3"/>
    </row>
    <row r="16" spans="2:14" ht="11.25">
      <c r="B16" s="5"/>
      <c r="C16" s="5" t="s">
        <v>1988</v>
      </c>
      <c r="D16" s="9" t="s">
        <v>1989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1990</v>
      </c>
      <c r="D17" s="5" t="s">
        <v>1991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1992</v>
      </c>
      <c r="L17" s="11"/>
      <c r="M17" s="11"/>
      <c r="N17" s="11"/>
      <c r="O17" s="2"/>
    </row>
    <row r="18" spans="2:15" ht="11.25">
      <c r="B18" s="6" t="s">
        <v>0</v>
      </c>
      <c r="C18" s="5" t="s">
        <v>1993</v>
      </c>
      <c r="D18" s="5" t="s">
        <v>1994</v>
      </c>
      <c r="E18" s="5" t="s">
        <v>138</v>
      </c>
      <c r="F18" s="12"/>
      <c r="G18" s="12"/>
      <c r="H18" s="12"/>
      <c r="I18" s="12"/>
      <c r="J18" s="12"/>
      <c r="K18" s="13" t="s">
        <v>1960</v>
      </c>
      <c r="L18" s="13"/>
      <c r="M18" s="13"/>
      <c r="N18" s="13"/>
      <c r="O18" s="3"/>
    </row>
    <row r="19" spans="2:15" ht="11.25">
      <c r="B19" s="5"/>
      <c r="C19" s="5" t="s">
        <v>1995</v>
      </c>
      <c r="D19" s="5" t="s">
        <v>1996</v>
      </c>
      <c r="E19" s="5" t="s">
        <v>138</v>
      </c>
      <c r="F19" s="12"/>
      <c r="G19" s="12"/>
      <c r="H19" s="12"/>
      <c r="I19" s="12"/>
      <c r="J19" s="12"/>
      <c r="K19" s="13" t="s">
        <v>1960</v>
      </c>
      <c r="L19" s="13"/>
      <c r="M19" s="13"/>
      <c r="N19" s="13"/>
      <c r="O19" s="3"/>
    </row>
    <row r="20" spans="2:15" ht="11.25">
      <c r="B20" s="5"/>
      <c r="C20" s="5" t="s">
        <v>1997</v>
      </c>
      <c r="D20" s="5" t="s">
        <v>1998</v>
      </c>
      <c r="E20" s="5" t="s">
        <v>138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1999</v>
      </c>
      <c r="L20" s="11"/>
      <c r="M20" s="11"/>
      <c r="N20" s="11"/>
      <c r="O20" s="2"/>
    </row>
    <row r="21" spans="2:15" ht="11.25">
      <c r="B21" s="6"/>
      <c r="C21" s="5" t="s">
        <v>2000</v>
      </c>
      <c r="D21" s="5" t="s">
        <v>2001</v>
      </c>
      <c r="E21" s="5" t="s">
        <v>12</v>
      </c>
      <c r="F21" s="10"/>
      <c r="G21" s="10"/>
      <c r="H21" s="10"/>
      <c r="I21" s="10"/>
      <c r="J21" s="10"/>
      <c r="K21" s="11" t="s">
        <v>1960</v>
      </c>
      <c r="L21" s="11"/>
      <c r="M21" s="11"/>
      <c r="N21" s="11"/>
      <c r="O21" s="2"/>
    </row>
    <row r="22" spans="2:15" ht="11.25">
      <c r="B22" s="5"/>
      <c r="C22" s="5" t="s">
        <v>2002</v>
      </c>
      <c r="D22" s="5" t="s">
        <v>2003</v>
      </c>
      <c r="E22" s="5" t="s">
        <v>76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2004</v>
      </c>
      <c r="L22" s="11"/>
      <c r="M22" s="11"/>
      <c r="N22" s="11"/>
      <c r="O22" s="2"/>
    </row>
    <row r="23" spans="2:14" ht="11.25">
      <c r="B23" s="5"/>
      <c r="C23" s="5" t="s">
        <v>2005</v>
      </c>
      <c r="D23" s="9" t="s">
        <v>2006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2007</v>
      </c>
      <c r="D24" s="5" t="s">
        <v>2008</v>
      </c>
      <c r="E24" s="5" t="s">
        <v>41</v>
      </c>
      <c r="F24" s="12"/>
      <c r="G24" s="12"/>
      <c r="H24" s="12"/>
      <c r="I24" s="12"/>
      <c r="J24" s="12"/>
      <c r="K24" s="13" t="s">
        <v>1966</v>
      </c>
      <c r="L24" s="13"/>
      <c r="M24" s="13"/>
      <c r="N24" s="13"/>
      <c r="O24" s="3"/>
    </row>
    <row r="25" spans="2:15" ht="11.25">
      <c r="B25" s="6"/>
      <c r="C25" s="5" t="s">
        <v>2009</v>
      </c>
      <c r="D25" s="5" t="s">
        <v>2010</v>
      </c>
      <c r="E25" s="5" t="s">
        <v>41</v>
      </c>
      <c r="F25" s="12"/>
      <c r="G25" s="12"/>
      <c r="H25" s="12"/>
      <c r="I25" s="12"/>
      <c r="J25" s="12"/>
      <c r="K25" s="13" t="s">
        <v>1966</v>
      </c>
      <c r="L25" s="13"/>
      <c r="M25" s="13"/>
      <c r="N25" s="13"/>
      <c r="O25" s="3"/>
    </row>
    <row r="26" spans="2:15" ht="11.25">
      <c r="B26" s="5"/>
      <c r="C26" s="5" t="s">
        <v>2011</v>
      </c>
      <c r="D26" s="5" t="s">
        <v>2012</v>
      </c>
      <c r="E26" s="5" t="s">
        <v>76</v>
      </c>
      <c r="F26" s="11" t="e">
        <f>F24/' Освіта'!F35*100</f>
        <v>#DIV/0!</v>
      </c>
      <c r="G26" s="11" t="e">
        <f>G24/' Освіта'!G35*100</f>
        <v>#DIV/0!</v>
      </c>
      <c r="H26" s="11" t="e">
        <f>H24/' Освіта'!H35*100</f>
        <v>#DIV/0!</v>
      </c>
      <c r="I26" s="11" t="e">
        <f>I24/' Освіта'!I35*100</f>
        <v>#DIV/0!</v>
      </c>
      <c r="J26" s="11"/>
      <c r="K26" s="11" t="s">
        <v>2013</v>
      </c>
      <c r="L26" s="11"/>
      <c r="M26" s="11"/>
      <c r="N26" s="11"/>
      <c r="O26" s="2"/>
    </row>
    <row r="27" spans="2:14" ht="11.25">
      <c r="B27" s="5"/>
      <c r="C27" s="5" t="s">
        <v>2014</v>
      </c>
      <c r="D27" s="9" t="s">
        <v>2015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2016</v>
      </c>
      <c r="D28" s="5" t="s">
        <v>2017</v>
      </c>
      <c r="E28" s="5" t="s">
        <v>138</v>
      </c>
      <c r="F28" s="11" t="e">
        <f>F6*10/' Населення'!F4</f>
        <v>#DIV/0!</v>
      </c>
      <c r="G28" s="11" t="e">
        <f>G6*10/' Населення'!G4</f>
        <v>#DIV/0!</v>
      </c>
      <c r="H28" s="11" t="e">
        <f>H6*10/' Населення'!H4</f>
        <v>#DIV/0!</v>
      </c>
      <c r="I28" s="11" t="e">
        <f>I6*10/' Населення'!I4</f>
        <v>#DIV/0!</v>
      </c>
      <c r="J28" s="11"/>
      <c r="K28" s="11" t="s">
        <v>2018</v>
      </c>
      <c r="L28" s="11"/>
      <c r="M28" s="11"/>
      <c r="N28" s="11"/>
      <c r="O28" s="2"/>
    </row>
    <row r="29" spans="2:15" ht="11.25">
      <c r="B29" s="6" t="s">
        <v>0</v>
      </c>
      <c r="C29" s="5" t="s">
        <v>2019</v>
      </c>
      <c r="D29" s="5" t="s">
        <v>2020</v>
      </c>
      <c r="E29" s="5" t="s">
        <v>76</v>
      </c>
      <c r="F29" s="10"/>
      <c r="G29" s="10"/>
      <c r="H29" s="10"/>
      <c r="I29" s="10"/>
      <c r="J29" s="10"/>
      <c r="K29" s="11" t="s">
        <v>2021</v>
      </c>
      <c r="L29" s="11"/>
      <c r="M29" s="11"/>
      <c r="N29" s="11"/>
      <c r="O29" s="2"/>
    </row>
    <row r="30" spans="2:14" ht="11.25">
      <c r="B30" s="5"/>
      <c r="C30" s="5" t="s">
        <v>2022</v>
      </c>
      <c r="D30" s="9" t="s">
        <v>2023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2024</v>
      </c>
      <c r="D31" s="5" t="s">
        <v>2025</v>
      </c>
      <c r="E31" s="5" t="s">
        <v>138</v>
      </c>
      <c r="F31" s="12"/>
      <c r="G31" s="12"/>
      <c r="H31" s="12"/>
      <c r="I31" s="12"/>
      <c r="J31" s="12"/>
      <c r="K31" s="13" t="s">
        <v>1966</v>
      </c>
      <c r="L31" s="13"/>
      <c r="M31" s="13"/>
      <c r="N31" s="13"/>
      <c r="O31" s="3"/>
    </row>
    <row r="32" spans="2:15" ht="11.25">
      <c r="B32" s="6"/>
      <c r="C32" s="5" t="s">
        <v>2026</v>
      </c>
      <c r="D32" s="5" t="s">
        <v>2027</v>
      </c>
      <c r="E32" s="5" t="s">
        <v>138</v>
      </c>
      <c r="F32" s="12"/>
      <c r="G32" s="12"/>
      <c r="H32" s="12"/>
      <c r="I32" s="12"/>
      <c r="J32" s="12"/>
      <c r="K32" s="13" t="s">
        <v>1966</v>
      </c>
      <c r="L32" s="13"/>
      <c r="M32" s="13"/>
      <c r="N32" s="13"/>
      <c r="O32" s="3"/>
    </row>
    <row r="33" spans="2:15" ht="11.25">
      <c r="B33" s="6"/>
      <c r="C33" s="5" t="s">
        <v>2028</v>
      </c>
      <c r="D33" s="5" t="s">
        <v>2029</v>
      </c>
      <c r="E33" s="5" t="s">
        <v>41</v>
      </c>
      <c r="F33" s="12"/>
      <c r="G33" s="12"/>
      <c r="H33" s="12"/>
      <c r="I33" s="12"/>
      <c r="J33" s="12"/>
      <c r="K33" s="13" t="s">
        <v>1966</v>
      </c>
      <c r="L33" s="13"/>
      <c r="M33" s="13"/>
      <c r="N33" s="13"/>
      <c r="O33" s="3"/>
    </row>
    <row r="34" spans="2:14" ht="11.25">
      <c r="B34" s="5"/>
      <c r="C34" s="5" t="s">
        <v>2030</v>
      </c>
      <c r="D34" s="9" t="s">
        <v>2031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2032</v>
      </c>
      <c r="D35" s="5" t="s">
        <v>2033</v>
      </c>
      <c r="E35" s="5" t="s">
        <v>138</v>
      </c>
      <c r="F35" s="12"/>
      <c r="G35" s="12"/>
      <c r="H35" s="12"/>
      <c r="I35" s="12"/>
      <c r="J35" s="12"/>
      <c r="K35" s="13" t="s">
        <v>1966</v>
      </c>
      <c r="L35" s="13"/>
      <c r="M35" s="13"/>
      <c r="N35" s="13"/>
      <c r="O35" s="3"/>
    </row>
    <row r="36" spans="2:15" ht="11.25">
      <c r="B36" s="6"/>
      <c r="C36" s="5" t="s">
        <v>2034</v>
      </c>
      <c r="D36" s="5" t="s">
        <v>2035</v>
      </c>
      <c r="E36" s="5" t="s">
        <v>41</v>
      </c>
      <c r="F36" s="12"/>
      <c r="G36" s="12"/>
      <c r="H36" s="12"/>
      <c r="I36" s="12"/>
      <c r="J36" s="12"/>
      <c r="K36" s="13" t="s">
        <v>1966</v>
      </c>
      <c r="L36" s="13"/>
      <c r="M36" s="13"/>
      <c r="N36" s="13"/>
      <c r="O36" s="3"/>
    </row>
    <row r="37" spans="2:14" ht="11.25">
      <c r="B37" s="5"/>
      <c r="C37" s="5" t="s">
        <v>2036</v>
      </c>
      <c r="D37" s="9" t="s">
        <v>2037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2038</v>
      </c>
      <c r="D38" s="5" t="s">
        <v>2039</v>
      </c>
      <c r="E38" s="5" t="s">
        <v>41</v>
      </c>
      <c r="F38" s="12"/>
      <c r="G38" s="12"/>
      <c r="H38" s="12"/>
      <c r="I38" s="12"/>
      <c r="J38" s="12"/>
      <c r="K38" s="13" t="s">
        <v>1966</v>
      </c>
      <c r="L38" s="13"/>
      <c r="M38" s="13"/>
      <c r="N38" s="13"/>
      <c r="O38" s="3"/>
    </row>
    <row r="39" spans="2:14" ht="11.25">
      <c r="B39" s="5"/>
      <c r="C39" s="5" t="s">
        <v>2040</v>
      </c>
      <c r="D39" s="9" t="s">
        <v>2041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/>
      <c r="C40" s="5" t="s">
        <v>2042</v>
      </c>
      <c r="D40" s="5" t="s">
        <v>2043</v>
      </c>
      <c r="E40" s="5" t="s">
        <v>138</v>
      </c>
      <c r="F40" s="12"/>
      <c r="G40" s="12"/>
      <c r="H40" s="12"/>
      <c r="I40" s="12"/>
      <c r="J40" s="12"/>
      <c r="K40" s="13" t="s">
        <v>1966</v>
      </c>
      <c r="L40" s="13"/>
      <c r="M40" s="13"/>
      <c r="N40" s="13"/>
      <c r="O40" s="3"/>
    </row>
    <row r="41" spans="2:15" ht="11.25">
      <c r="B41" s="6"/>
      <c r="C41" s="5" t="s">
        <v>2044</v>
      </c>
      <c r="D41" s="5" t="s">
        <v>2045</v>
      </c>
      <c r="E41" s="5" t="s">
        <v>41</v>
      </c>
      <c r="F41" s="12"/>
      <c r="G41" s="12"/>
      <c r="H41" s="12"/>
      <c r="I41" s="12"/>
      <c r="J41" s="12"/>
      <c r="K41" s="13" t="s">
        <v>1966</v>
      </c>
      <c r="L41" s="13"/>
      <c r="M41" s="13"/>
      <c r="N41" s="13"/>
      <c r="O41" s="3"/>
    </row>
    <row r="42" spans="2:14" ht="11.25">
      <c r="B42" s="5"/>
      <c r="C42" s="5" t="s">
        <v>2046</v>
      </c>
      <c r="D42" s="8" t="s">
        <v>1718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5" ht="11.25">
      <c r="B43" s="6" t="s">
        <v>0</v>
      </c>
      <c r="C43" s="5" t="s">
        <v>2047</v>
      </c>
      <c r="D43" s="5" t="s">
        <v>2048</v>
      </c>
      <c r="E43" s="5" t="s">
        <v>41</v>
      </c>
      <c r="F43" s="12"/>
      <c r="G43" s="12"/>
      <c r="H43" s="12"/>
      <c r="I43" s="12"/>
      <c r="J43" s="12"/>
      <c r="K43" s="13" t="s">
        <v>1960</v>
      </c>
      <c r="L43" s="13"/>
      <c r="M43" s="13"/>
      <c r="N43" s="13"/>
      <c r="O43" s="3"/>
    </row>
    <row r="44" spans="2:15" ht="11.25">
      <c r="B44" s="6"/>
      <c r="C44" s="5" t="s">
        <v>2049</v>
      </c>
      <c r="D44" s="5" t="s">
        <v>2050</v>
      </c>
      <c r="E44" s="5" t="s">
        <v>41</v>
      </c>
      <c r="F44" s="12"/>
      <c r="G44" s="12"/>
      <c r="H44" s="12"/>
      <c r="I44" s="12"/>
      <c r="J44" s="12"/>
      <c r="K44" s="13" t="s">
        <v>2051</v>
      </c>
      <c r="L44" s="13"/>
      <c r="M44" s="13"/>
      <c r="N44" s="13"/>
      <c r="O44" s="3"/>
    </row>
    <row r="45" spans="2:15" ht="11.25">
      <c r="B45" s="6"/>
      <c r="C45" s="5" t="s">
        <v>2052</v>
      </c>
      <c r="D45" s="5" t="s">
        <v>2053</v>
      </c>
      <c r="E45" s="5" t="s">
        <v>41</v>
      </c>
      <c r="F45" s="12"/>
      <c r="G45" s="12"/>
      <c r="H45" s="12"/>
      <c r="I45" s="12"/>
      <c r="J45" s="12"/>
      <c r="K45" s="13" t="s">
        <v>1960</v>
      </c>
      <c r="L45" s="13"/>
      <c r="M45" s="13"/>
      <c r="N45" s="13"/>
      <c r="O45" s="3"/>
    </row>
    <row r="46" spans="2:15" ht="11.25">
      <c r="B46" s="6" t="s">
        <v>0</v>
      </c>
      <c r="C46" s="5" t="s">
        <v>2054</v>
      </c>
      <c r="D46" s="5" t="s">
        <v>2055</v>
      </c>
      <c r="E46" s="5" t="s">
        <v>152</v>
      </c>
      <c r="F46" s="10"/>
      <c r="G46" s="10"/>
      <c r="H46" s="10"/>
      <c r="I46" s="10"/>
      <c r="J46" s="10"/>
      <c r="K46" s="11" t="s">
        <v>2056</v>
      </c>
      <c r="L46" s="11"/>
      <c r="M46" s="11"/>
      <c r="N46" s="11"/>
      <c r="O46" s="2"/>
    </row>
    <row r="47" spans="2:14" ht="11.25">
      <c r="B47" s="5"/>
      <c r="C47" s="5" t="s">
        <v>2057</v>
      </c>
      <c r="D47" s="9" t="s">
        <v>2058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/>
      <c r="C48" s="5" t="s">
        <v>2059</v>
      </c>
      <c r="D48" s="5" t="s">
        <v>2060</v>
      </c>
      <c r="E48" s="5" t="s">
        <v>156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4" ht="11.25">
      <c r="B49" s="5"/>
      <c r="C49" s="5" t="s">
        <v>2061</v>
      </c>
      <c r="D49" s="9" t="s">
        <v>2062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5" ht="11.25">
      <c r="B50" s="6"/>
      <c r="C50" s="5" t="s">
        <v>2063</v>
      </c>
      <c r="D50" s="5" t="s">
        <v>2064</v>
      </c>
      <c r="E50" s="5" t="s">
        <v>156</v>
      </c>
      <c r="F50" s="10"/>
      <c r="G50" s="10"/>
      <c r="H50" s="10"/>
      <c r="I50" s="10"/>
      <c r="J50" s="10"/>
      <c r="K50" s="11" t="s">
        <v>1960</v>
      </c>
      <c r="L50" s="11"/>
      <c r="M50" s="11"/>
      <c r="N50" s="11"/>
      <c r="O50" s="2"/>
    </row>
    <row r="51" spans="2:15" ht="11.25">
      <c r="B51" s="6"/>
      <c r="C51" s="5" t="s">
        <v>2065</v>
      </c>
      <c r="D51" s="5" t="s">
        <v>2066</v>
      </c>
      <c r="E51" s="5" t="s">
        <v>156</v>
      </c>
      <c r="F51" s="10"/>
      <c r="G51" s="10"/>
      <c r="H51" s="10"/>
      <c r="I51" s="10"/>
      <c r="J51" s="10"/>
      <c r="K51" s="11" t="s">
        <v>1960</v>
      </c>
      <c r="L51" s="11"/>
      <c r="M51" s="11"/>
      <c r="N51" s="11"/>
      <c r="O51" s="2"/>
    </row>
    <row r="52" spans="2:15" ht="11.25">
      <c r="B52" s="6"/>
      <c r="C52" s="5" t="s">
        <v>2067</v>
      </c>
      <c r="D52" s="5" t="s">
        <v>2068</v>
      </c>
      <c r="E52" s="5" t="s">
        <v>156</v>
      </c>
      <c r="F52" s="10"/>
      <c r="G52" s="10"/>
      <c r="H52" s="10"/>
      <c r="I52" s="10"/>
      <c r="J52" s="10"/>
      <c r="K52" s="11" t="s">
        <v>1960</v>
      </c>
      <c r="L52" s="11"/>
      <c r="M52" s="11"/>
      <c r="N52" s="11"/>
      <c r="O52" s="2"/>
    </row>
    <row r="53" spans="2:15" ht="11.25">
      <c r="B53" s="6"/>
      <c r="C53" s="5" t="s">
        <v>2069</v>
      </c>
      <c r="D53" s="5" t="s">
        <v>2070</v>
      </c>
      <c r="E53" s="5" t="s">
        <v>156</v>
      </c>
      <c r="F53" s="10"/>
      <c r="G53" s="10"/>
      <c r="H53" s="10"/>
      <c r="I53" s="10"/>
      <c r="J53" s="10"/>
      <c r="K53" s="11" t="s">
        <v>1960</v>
      </c>
      <c r="L53" s="11"/>
      <c r="M53" s="11"/>
      <c r="N53" s="11"/>
      <c r="O53" s="2"/>
    </row>
    <row r="54" spans="2:14" ht="11.25">
      <c r="B54" s="5"/>
      <c r="C54" s="5" t="s">
        <v>2071</v>
      </c>
      <c r="D54" s="9" t="s">
        <v>2006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ht="11.25">
      <c r="B55" s="6"/>
      <c r="C55" s="5" t="s">
        <v>2072</v>
      </c>
      <c r="D55" s="5" t="s">
        <v>2073</v>
      </c>
      <c r="E55" s="5" t="s">
        <v>156</v>
      </c>
      <c r="F55" s="10"/>
      <c r="G55" s="10"/>
      <c r="H55" s="10"/>
      <c r="I55" s="10"/>
      <c r="J55" s="10"/>
      <c r="K55" s="11" t="s">
        <v>2074</v>
      </c>
      <c r="L55" s="11"/>
      <c r="M55" s="11"/>
      <c r="N55" s="11"/>
      <c r="O55" s="2"/>
    </row>
    <row r="56" spans="2:15" ht="11.25">
      <c r="B56" s="6"/>
      <c r="C56" s="5" t="s">
        <v>2075</v>
      </c>
      <c r="D56" s="5" t="s">
        <v>2076</v>
      </c>
      <c r="E56" s="5" t="s">
        <v>156</v>
      </c>
      <c r="F56" s="10"/>
      <c r="G56" s="10"/>
      <c r="H56" s="10"/>
      <c r="I56" s="10"/>
      <c r="J56" s="10"/>
      <c r="K56" s="11" t="s">
        <v>2077</v>
      </c>
      <c r="L56" s="11"/>
      <c r="M56" s="11"/>
      <c r="N56" s="11"/>
      <c r="O56" s="2"/>
    </row>
    <row r="57" spans="2:15" ht="11.25">
      <c r="B57" s="6"/>
      <c r="C57" s="5" t="s">
        <v>2078</v>
      </c>
      <c r="D57" s="5" t="s">
        <v>2079</v>
      </c>
      <c r="E57" s="5" t="s">
        <v>76</v>
      </c>
      <c r="F57" s="10"/>
      <c r="G57" s="10"/>
      <c r="H57" s="10"/>
      <c r="I57" s="10"/>
      <c r="J57" s="10"/>
      <c r="K57" s="11" t="s">
        <v>1966</v>
      </c>
      <c r="L57" s="11"/>
      <c r="M57" s="11"/>
      <c r="N57" s="11"/>
      <c r="O57" s="2"/>
    </row>
    <row r="58" spans="2:15" ht="11.25">
      <c r="B58" s="6"/>
      <c r="C58" s="5" t="s">
        <v>2080</v>
      </c>
      <c r="D58" s="5" t="s">
        <v>2081</v>
      </c>
      <c r="E58" s="5" t="s">
        <v>152</v>
      </c>
      <c r="F58" s="10"/>
      <c r="G58" s="10"/>
      <c r="H58" s="10"/>
      <c r="I58" s="10"/>
      <c r="J58" s="10"/>
      <c r="K58" s="11" t="s">
        <v>2082</v>
      </c>
      <c r="L58" s="11"/>
      <c r="M58" s="11"/>
      <c r="N58" s="11"/>
      <c r="O58" s="2"/>
    </row>
    <row r="59" spans="2:14" ht="11.25">
      <c r="B59" s="5"/>
      <c r="C59" s="5" t="s">
        <v>2083</v>
      </c>
      <c r="D59" s="9" t="s">
        <v>2015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5" ht="11.25">
      <c r="B60" s="6"/>
      <c r="C60" s="5" t="s">
        <v>2084</v>
      </c>
      <c r="D60" s="5" t="s">
        <v>2085</v>
      </c>
      <c r="E60" s="5" t="s">
        <v>156</v>
      </c>
      <c r="F60" s="10"/>
      <c r="G60" s="10"/>
      <c r="H60" s="10"/>
      <c r="I60" s="10"/>
      <c r="J60" s="10"/>
      <c r="K60" s="11" t="s">
        <v>2086</v>
      </c>
      <c r="L60" s="11"/>
      <c r="M60" s="11"/>
      <c r="N60" s="11"/>
      <c r="O60" s="2"/>
    </row>
    <row r="61" spans="2:15" ht="11.25">
      <c r="B61" s="6"/>
      <c r="C61" s="5" t="s">
        <v>2087</v>
      </c>
      <c r="D61" s="5" t="s">
        <v>2088</v>
      </c>
      <c r="E61" s="5" t="s">
        <v>156</v>
      </c>
      <c r="F61" s="10"/>
      <c r="G61" s="10"/>
      <c r="H61" s="10"/>
      <c r="I61" s="10"/>
      <c r="J61" s="10"/>
      <c r="K61" s="11" t="s">
        <v>1966</v>
      </c>
      <c r="L61" s="11"/>
      <c r="M61" s="11"/>
      <c r="N61" s="11"/>
      <c r="O61" s="2"/>
    </row>
    <row r="62" spans="2:15" ht="11.25">
      <c r="B62" s="6"/>
      <c r="C62" s="5" t="s">
        <v>2089</v>
      </c>
      <c r="D62" s="5" t="s">
        <v>2090</v>
      </c>
      <c r="E62" s="5" t="s">
        <v>156</v>
      </c>
      <c r="F62" s="10"/>
      <c r="G62" s="10"/>
      <c r="H62" s="10"/>
      <c r="I62" s="10"/>
      <c r="J62" s="10"/>
      <c r="K62" s="11" t="s">
        <v>1966</v>
      </c>
      <c r="L62" s="11"/>
      <c r="M62" s="11"/>
      <c r="N62" s="11"/>
      <c r="O62" s="2"/>
    </row>
    <row r="63" spans="2:15" ht="11.25">
      <c r="B63" s="6"/>
      <c r="C63" s="5" t="s">
        <v>2091</v>
      </c>
      <c r="D63" s="5" t="s">
        <v>2092</v>
      </c>
      <c r="E63" s="5" t="s">
        <v>156</v>
      </c>
      <c r="F63" s="10"/>
      <c r="G63" s="10"/>
      <c r="H63" s="10"/>
      <c r="I63" s="10"/>
      <c r="J63" s="10"/>
      <c r="K63" s="11" t="s">
        <v>1966</v>
      </c>
      <c r="L63" s="11"/>
      <c r="M63" s="11"/>
      <c r="N63" s="11"/>
      <c r="O63" s="2"/>
    </row>
    <row r="64" spans="2:15" ht="11.25">
      <c r="B64" s="6"/>
      <c r="C64" s="5" t="s">
        <v>2093</v>
      </c>
      <c r="D64" s="5" t="s">
        <v>2094</v>
      </c>
      <c r="E64" s="5" t="s">
        <v>138</v>
      </c>
      <c r="F64" s="12"/>
      <c r="G64" s="12"/>
      <c r="H64" s="12"/>
      <c r="I64" s="12"/>
      <c r="J64" s="12"/>
      <c r="K64" s="13" t="s">
        <v>1966</v>
      </c>
      <c r="L64" s="13"/>
      <c r="M64" s="13"/>
      <c r="N64" s="13"/>
      <c r="O64" s="3"/>
    </row>
    <row r="65" spans="2:15" ht="11.25">
      <c r="B65" s="6"/>
      <c r="C65" s="5" t="s">
        <v>2095</v>
      </c>
      <c r="D65" s="5" t="s">
        <v>2096</v>
      </c>
      <c r="E65" s="5" t="s">
        <v>76</v>
      </c>
      <c r="F65" s="12"/>
      <c r="G65" s="12"/>
      <c r="H65" s="12"/>
      <c r="I65" s="12"/>
      <c r="J65" s="12"/>
      <c r="K65" s="13" t="s">
        <v>2097</v>
      </c>
      <c r="L65" s="13"/>
      <c r="M65" s="13"/>
      <c r="N65" s="13"/>
      <c r="O65" s="3"/>
    </row>
    <row r="66" spans="2:14" ht="11.25">
      <c r="B66" s="5"/>
      <c r="C66" s="5" t="s">
        <v>2098</v>
      </c>
      <c r="D66" s="9" t="s">
        <v>2023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5" ht="11.25">
      <c r="B67" s="6"/>
      <c r="C67" s="5" t="s">
        <v>2099</v>
      </c>
      <c r="D67" s="5" t="s">
        <v>2100</v>
      </c>
      <c r="E67" s="5" t="s">
        <v>156</v>
      </c>
      <c r="F67" s="10"/>
      <c r="G67" s="10"/>
      <c r="H67" s="10"/>
      <c r="I67" s="10"/>
      <c r="J67" s="10"/>
      <c r="K67" s="11" t="s">
        <v>1960</v>
      </c>
      <c r="L67" s="11"/>
      <c r="M67" s="11"/>
      <c r="N67" s="11"/>
      <c r="O67" s="2"/>
    </row>
    <row r="68" spans="2:15" ht="11.25">
      <c r="B68" s="6"/>
      <c r="C68" s="5" t="s">
        <v>2101</v>
      </c>
      <c r="D68" s="5" t="s">
        <v>2102</v>
      </c>
      <c r="E68" s="5" t="s">
        <v>156</v>
      </c>
      <c r="F68" s="10"/>
      <c r="G68" s="10"/>
      <c r="H68" s="10"/>
      <c r="I68" s="10"/>
      <c r="J68" s="10"/>
      <c r="K68" s="11" t="s">
        <v>2103</v>
      </c>
      <c r="L68" s="11"/>
      <c r="M68" s="11"/>
      <c r="N68" s="11"/>
      <c r="O68" s="2"/>
    </row>
    <row r="69" spans="2:15" ht="11.25">
      <c r="B69" s="6"/>
      <c r="C69" s="5" t="s">
        <v>2104</v>
      </c>
      <c r="D69" s="5" t="s">
        <v>2105</v>
      </c>
      <c r="E69" s="5" t="s">
        <v>156</v>
      </c>
      <c r="F69" s="10"/>
      <c r="G69" s="10"/>
      <c r="H69" s="10"/>
      <c r="I69" s="10"/>
      <c r="J69" s="10"/>
      <c r="K69" s="11" t="s">
        <v>1960</v>
      </c>
      <c r="L69" s="11"/>
      <c r="M69" s="11"/>
      <c r="N69" s="11"/>
      <c r="O69" s="2"/>
    </row>
    <row r="70" spans="2:14" ht="11.25">
      <c r="B70" s="5"/>
      <c r="C70" s="5" t="s">
        <v>2106</v>
      </c>
      <c r="D70" s="9" t="s">
        <v>2031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5" ht="11.25">
      <c r="B71" s="6"/>
      <c r="C71" s="5" t="s">
        <v>2107</v>
      </c>
      <c r="D71" s="5" t="s">
        <v>2108</v>
      </c>
      <c r="E71" s="5" t="s">
        <v>156</v>
      </c>
      <c r="F71" s="10"/>
      <c r="G71" s="10"/>
      <c r="H71" s="10"/>
      <c r="I71" s="10"/>
      <c r="J71" s="10"/>
      <c r="K71" s="11" t="s">
        <v>1966</v>
      </c>
      <c r="L71" s="11"/>
      <c r="M71" s="11"/>
      <c r="N71" s="11"/>
      <c r="O71" s="2"/>
    </row>
    <row r="72" spans="2:15" ht="11.25">
      <c r="B72" s="6"/>
      <c r="C72" s="5" t="s">
        <v>2109</v>
      </c>
      <c r="D72" s="5" t="s">
        <v>2110</v>
      </c>
      <c r="E72" s="5" t="s">
        <v>156</v>
      </c>
      <c r="F72" s="10"/>
      <c r="G72" s="10"/>
      <c r="H72" s="10"/>
      <c r="I72" s="10"/>
      <c r="J72" s="10"/>
      <c r="K72" s="11" t="s">
        <v>1966</v>
      </c>
      <c r="L72" s="11"/>
      <c r="M72" s="11"/>
      <c r="N72" s="11"/>
      <c r="O72" s="2"/>
    </row>
    <row r="73" spans="2:15" ht="11.25">
      <c r="B73" s="6"/>
      <c r="C73" s="5" t="s">
        <v>2111</v>
      </c>
      <c r="D73" s="5" t="s">
        <v>2112</v>
      </c>
      <c r="E73" s="5" t="s">
        <v>156</v>
      </c>
      <c r="F73" s="10"/>
      <c r="G73" s="10"/>
      <c r="H73" s="10"/>
      <c r="I73" s="10"/>
      <c r="J73" s="10"/>
      <c r="K73" s="11" t="s">
        <v>1966</v>
      </c>
      <c r="L73" s="11"/>
      <c r="M73" s="11"/>
      <c r="N73" s="11"/>
      <c r="O73" s="2"/>
    </row>
    <row r="74" spans="2:14" ht="11.25">
      <c r="B74" s="5"/>
      <c r="C74" s="5" t="s">
        <v>2113</v>
      </c>
      <c r="D74" s="9" t="s">
        <v>2114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5" ht="11.25">
      <c r="B75" s="6"/>
      <c r="C75" s="5" t="s">
        <v>2115</v>
      </c>
      <c r="D75" s="5" t="s">
        <v>2116</v>
      </c>
      <c r="E75" s="5" t="s">
        <v>156</v>
      </c>
      <c r="F75" s="10"/>
      <c r="G75" s="10"/>
      <c r="H75" s="10"/>
      <c r="I75" s="10"/>
      <c r="J75" s="10"/>
      <c r="K75" s="11" t="s">
        <v>1960</v>
      </c>
      <c r="L75" s="11"/>
      <c r="M75" s="11"/>
      <c r="N75" s="11"/>
      <c r="O75" s="2"/>
    </row>
    <row r="76" spans="2:15" ht="11.25">
      <c r="B76" s="6"/>
      <c r="C76" s="5" t="s">
        <v>2117</v>
      </c>
      <c r="D76" s="5" t="s">
        <v>2118</v>
      </c>
      <c r="E76" s="5" t="s">
        <v>156</v>
      </c>
      <c r="F76" s="10"/>
      <c r="G76" s="10"/>
      <c r="H76" s="10"/>
      <c r="I76" s="10"/>
      <c r="J76" s="10"/>
      <c r="K76" s="11" t="s">
        <v>1960</v>
      </c>
      <c r="L76" s="11"/>
      <c r="M76" s="11"/>
      <c r="N76" s="11"/>
      <c r="O76" s="2"/>
    </row>
    <row r="77" spans="2:15" ht="11.25">
      <c r="B77" s="6"/>
      <c r="C77" s="5" t="s">
        <v>2119</v>
      </c>
      <c r="D77" s="5" t="s">
        <v>2120</v>
      </c>
      <c r="E77" s="5" t="s">
        <v>156</v>
      </c>
      <c r="F77" s="10"/>
      <c r="G77" s="10"/>
      <c r="H77" s="10"/>
      <c r="I77" s="10"/>
      <c r="J77" s="10"/>
      <c r="K77" s="11" t="s">
        <v>1960</v>
      </c>
      <c r="L77" s="11"/>
      <c r="M77" s="11"/>
      <c r="N77" s="11"/>
      <c r="O77" s="2"/>
    </row>
    <row r="78" spans="2:14" ht="11.25">
      <c r="B78" s="5"/>
      <c r="C78" s="5" t="s">
        <v>2121</v>
      </c>
      <c r="D78" s="8" t="s">
        <v>2122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5" ht="11.25">
      <c r="B79" s="6"/>
      <c r="C79" s="5" t="s">
        <v>2123</v>
      </c>
      <c r="D79" s="5" t="s">
        <v>2124</v>
      </c>
      <c r="E79" s="5" t="s">
        <v>138</v>
      </c>
      <c r="F79" s="12"/>
      <c r="G79" s="12"/>
      <c r="H79" s="12"/>
      <c r="I79" s="12"/>
      <c r="J79" s="12"/>
      <c r="K79" s="13" t="s">
        <v>1966</v>
      </c>
      <c r="L79" s="13"/>
      <c r="M79" s="13"/>
      <c r="N79" s="13"/>
      <c r="O79" s="3"/>
    </row>
    <row r="80" spans="2:15" ht="11.25">
      <c r="B80" s="6" t="s">
        <v>0</v>
      </c>
      <c r="C80" s="5" t="s">
        <v>2125</v>
      </c>
      <c r="D80" s="5" t="s">
        <v>2126</v>
      </c>
      <c r="E80" s="5" t="s">
        <v>138</v>
      </c>
      <c r="F80" s="12"/>
      <c r="G80" s="12"/>
      <c r="H80" s="12"/>
      <c r="I80" s="12"/>
      <c r="J80" s="12"/>
      <c r="K80" s="13" t="s">
        <v>1966</v>
      </c>
      <c r="L80" s="13"/>
      <c r="M80" s="13"/>
      <c r="N80" s="13"/>
      <c r="O80" s="3"/>
    </row>
    <row r="81" spans="2:15" ht="11.25">
      <c r="B81" s="5"/>
      <c r="C81" s="5" t="s">
        <v>2127</v>
      </c>
      <c r="D81" s="5" t="s">
        <v>2128</v>
      </c>
      <c r="E81" s="5" t="s">
        <v>138</v>
      </c>
      <c r="F81" s="12"/>
      <c r="G81" s="12"/>
      <c r="H81" s="12"/>
      <c r="I81" s="12"/>
      <c r="J81" s="12"/>
      <c r="K81" s="13" t="s">
        <v>1966</v>
      </c>
      <c r="L81" s="13"/>
      <c r="M81" s="13"/>
      <c r="N81" s="13"/>
      <c r="O81" s="3"/>
    </row>
    <row r="82" spans="2:15" ht="11.25">
      <c r="B82" s="6" t="s">
        <v>0</v>
      </c>
      <c r="C82" s="5" t="s">
        <v>2129</v>
      </c>
      <c r="D82" s="5" t="s">
        <v>2130</v>
      </c>
      <c r="E82" s="5" t="s">
        <v>156</v>
      </c>
      <c r="F82" s="10"/>
      <c r="G82" s="10"/>
      <c r="H82" s="10"/>
      <c r="I82" s="10"/>
      <c r="J82" s="10"/>
      <c r="K82" s="11" t="s">
        <v>2131</v>
      </c>
      <c r="L82" s="11"/>
      <c r="M82" s="11"/>
      <c r="N82" s="11"/>
      <c r="O8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selection activeCell="N141" sqref="N141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162</v>
      </c>
      <c r="D2" s="8" t="s">
        <v>163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164</v>
      </c>
      <c r="D3" s="5" t="s">
        <v>165</v>
      </c>
      <c r="E3" s="5" t="s">
        <v>156</v>
      </c>
      <c r="F3" s="10"/>
      <c r="G3" s="10"/>
      <c r="H3" s="10"/>
      <c r="I3" s="10"/>
      <c r="J3" s="10"/>
      <c r="K3" s="11" t="s">
        <v>166</v>
      </c>
      <c r="L3" s="11"/>
      <c r="M3" s="11"/>
      <c r="N3" s="11"/>
      <c r="O3" s="2"/>
    </row>
    <row r="4" spans="2:15" ht="11.25">
      <c r="B4" s="6"/>
      <c r="C4" s="5" t="s">
        <v>167</v>
      </c>
      <c r="D4" s="5" t="s">
        <v>168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170</v>
      </c>
      <c r="D5" s="5" t="s">
        <v>171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172</v>
      </c>
      <c r="D6" s="5" t="s">
        <v>173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174</v>
      </c>
      <c r="L6" s="11"/>
      <c r="M6" s="11"/>
      <c r="N6" s="11"/>
      <c r="O6" s="2"/>
    </row>
    <row r="7" spans="2:14" ht="11.25">
      <c r="B7" s="5"/>
      <c r="C7" s="5" t="s">
        <v>175</v>
      </c>
      <c r="D7" s="8" t="s">
        <v>176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5"/>
      <c r="C8" s="5" t="s">
        <v>177</v>
      </c>
      <c r="D8" s="5" t="s">
        <v>178</v>
      </c>
      <c r="E8" s="5" t="s">
        <v>179</v>
      </c>
      <c r="F8" s="11" t="e">
        <f>F3/' Населення'!F4</f>
        <v>#DIV/0!</v>
      </c>
      <c r="G8" s="11" t="e">
        <f>G3/' Населення'!G4</f>
        <v>#DIV/0!</v>
      </c>
      <c r="H8" s="11" t="e">
        <f>H3/' Населення'!H4</f>
        <v>#DIV/0!</v>
      </c>
      <c r="I8" s="11" t="e">
        <f>I3/' Населення'!I4</f>
        <v>#DIV/0!</v>
      </c>
      <c r="J8" s="11"/>
      <c r="K8" s="11" t="s">
        <v>180</v>
      </c>
      <c r="L8" s="11"/>
      <c r="M8" s="11"/>
      <c r="N8" s="11"/>
      <c r="O8" s="2"/>
    </row>
    <row r="9" spans="2:15" ht="11.25">
      <c r="B9" s="5"/>
      <c r="C9" s="5" t="s">
        <v>181</v>
      </c>
      <c r="D9" s="5" t="s">
        <v>182</v>
      </c>
      <c r="E9" s="5" t="s">
        <v>179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183</v>
      </c>
      <c r="L9" s="11"/>
      <c r="M9" s="11"/>
      <c r="N9" s="11"/>
      <c r="O9" s="2"/>
    </row>
    <row r="10" spans="2:15" ht="11.25">
      <c r="B10" s="5"/>
      <c r="C10" s="5" t="s">
        <v>184</v>
      </c>
      <c r="D10" s="5" t="s">
        <v>185</v>
      </c>
      <c r="E10" s="5" t="s">
        <v>179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186</v>
      </c>
      <c r="L10" s="11"/>
      <c r="M10" s="11"/>
      <c r="N10" s="11"/>
      <c r="O10" s="2"/>
    </row>
    <row r="11" spans="2:14" ht="11.25">
      <c r="B11" s="5"/>
      <c r="C11" s="5" t="s">
        <v>187</v>
      </c>
      <c r="D11" s="8" t="s">
        <v>188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189</v>
      </c>
      <c r="D12" s="5" t="s">
        <v>190</v>
      </c>
      <c r="E12" s="5" t="s">
        <v>156</v>
      </c>
      <c r="F12" s="10"/>
      <c r="G12" s="10"/>
      <c r="H12" s="10"/>
      <c r="I12" s="10"/>
      <c r="J12" s="10"/>
      <c r="K12" s="11" t="s">
        <v>191</v>
      </c>
      <c r="L12" s="11"/>
      <c r="M12" s="11"/>
      <c r="N12" s="11"/>
      <c r="O12" s="2"/>
    </row>
    <row r="13" spans="2:15" ht="11.25">
      <c r="B13" s="6"/>
      <c r="C13" s="5" t="s">
        <v>192</v>
      </c>
      <c r="D13" s="5" t="s">
        <v>193</v>
      </c>
      <c r="E13" s="5" t="s">
        <v>156</v>
      </c>
      <c r="F13" s="10"/>
      <c r="G13" s="10"/>
      <c r="H13" s="10"/>
      <c r="I13" s="10"/>
      <c r="J13" s="10"/>
      <c r="K13" s="11" t="s">
        <v>194</v>
      </c>
      <c r="L13" s="11"/>
      <c r="M13" s="11"/>
      <c r="N13" s="11"/>
      <c r="O13" s="2"/>
    </row>
    <row r="14" spans="2:15" ht="11.25">
      <c r="B14" s="6" t="s">
        <v>0</v>
      </c>
      <c r="C14" s="5" t="s">
        <v>195</v>
      </c>
      <c r="D14" s="5" t="s">
        <v>196</v>
      </c>
      <c r="E14" s="5" t="s">
        <v>156</v>
      </c>
      <c r="F14" s="10"/>
      <c r="G14" s="10"/>
      <c r="H14" s="10"/>
      <c r="I14" s="10"/>
      <c r="J14" s="10"/>
      <c r="K14" s="11" t="s">
        <v>194</v>
      </c>
      <c r="L14" s="11"/>
      <c r="M14" s="11"/>
      <c r="N14" s="11"/>
      <c r="O14" s="2"/>
    </row>
    <row r="15" spans="2:15" ht="11.25">
      <c r="B15" s="5"/>
      <c r="C15" s="5" t="s">
        <v>197</v>
      </c>
      <c r="D15" s="5" t="s">
        <v>198</v>
      </c>
      <c r="E15" s="5" t="s">
        <v>76</v>
      </c>
      <c r="F15" s="11" t="e">
        <f>F14*100/F13</f>
        <v>#DIV/0!</v>
      </c>
      <c r="G15" s="11" t="e">
        <f>G14*100/G13</f>
        <v>#DIV/0!</v>
      </c>
      <c r="H15" s="11" t="e">
        <f>H14*100/H13</f>
        <v>#DIV/0!</v>
      </c>
      <c r="I15" s="11" t="e">
        <f>I14*100/I13</f>
        <v>#DIV/0!</v>
      </c>
      <c r="J15" s="11"/>
      <c r="K15" s="11" t="s">
        <v>199</v>
      </c>
      <c r="L15" s="11"/>
      <c r="M15" s="11"/>
      <c r="N15" s="11"/>
      <c r="O15" s="2"/>
    </row>
    <row r="16" spans="2:15" ht="11.25">
      <c r="B16" s="5"/>
      <c r="C16" s="5" t="s">
        <v>200</v>
      </c>
      <c r="D16" s="5" t="s">
        <v>201</v>
      </c>
      <c r="E16" s="5" t="s">
        <v>76</v>
      </c>
      <c r="F16" s="11" t="e">
        <f>F14*100/F5</f>
        <v>#DIV/0!</v>
      </c>
      <c r="G16" s="11" t="e">
        <f>G14*100/G5</f>
        <v>#DIV/0!</v>
      </c>
      <c r="H16" s="11" t="e">
        <f>H14*100/H5</f>
        <v>#DIV/0!</v>
      </c>
      <c r="I16" s="11" t="e">
        <f>I14*100/I5</f>
        <v>#DIV/0!</v>
      </c>
      <c r="J16" s="11"/>
      <c r="K16" s="11" t="s">
        <v>202</v>
      </c>
      <c r="L16" s="11"/>
      <c r="M16" s="11"/>
      <c r="N16" s="11"/>
      <c r="O16" s="2"/>
    </row>
    <row r="17" spans="2:14" ht="11.25">
      <c r="B17" s="5"/>
      <c r="C17" s="5" t="s">
        <v>203</v>
      </c>
      <c r="D17" s="8" t="s">
        <v>204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205</v>
      </c>
      <c r="D18" s="5" t="s">
        <v>206</v>
      </c>
      <c r="E18" s="5" t="s">
        <v>156</v>
      </c>
      <c r="F18" s="10"/>
      <c r="G18" s="10"/>
      <c r="H18" s="10"/>
      <c r="I18" s="10"/>
      <c r="J18" s="10"/>
      <c r="K18" s="11" t="s">
        <v>207</v>
      </c>
      <c r="L18" s="11"/>
      <c r="M18" s="11"/>
      <c r="N18" s="11"/>
      <c r="O18" s="2"/>
    </row>
    <row r="19" spans="2:15" ht="11.25">
      <c r="B19" s="6"/>
      <c r="C19" s="5" t="s">
        <v>208</v>
      </c>
      <c r="D19" s="5" t="s">
        <v>209</v>
      </c>
      <c r="E19" s="5" t="s">
        <v>156</v>
      </c>
      <c r="F19" s="10"/>
      <c r="G19" s="10"/>
      <c r="H19" s="10"/>
      <c r="I19" s="10"/>
      <c r="J19" s="10"/>
      <c r="K19" s="11" t="s">
        <v>210</v>
      </c>
      <c r="L19" s="11"/>
      <c r="M19" s="11"/>
      <c r="N19" s="11"/>
      <c r="O19" s="2"/>
    </row>
    <row r="20" spans="2:15" ht="11.25">
      <c r="B20" s="6" t="s">
        <v>0</v>
      </c>
      <c r="C20" s="5" t="s">
        <v>211</v>
      </c>
      <c r="D20" s="5" t="s">
        <v>212</v>
      </c>
      <c r="E20" s="5" t="s">
        <v>156</v>
      </c>
      <c r="F20" s="10"/>
      <c r="G20" s="10"/>
      <c r="H20" s="10"/>
      <c r="I20" s="10"/>
      <c r="J20" s="10"/>
      <c r="K20" s="11" t="s">
        <v>169</v>
      </c>
      <c r="L20" s="11"/>
      <c r="M20" s="11"/>
      <c r="N20" s="11"/>
      <c r="O20" s="2"/>
    </row>
    <row r="21" spans="2:15" ht="11.25">
      <c r="B21" s="5"/>
      <c r="C21" s="5" t="s">
        <v>213</v>
      </c>
      <c r="D21" s="5" t="s">
        <v>214</v>
      </c>
      <c r="E21" s="5" t="s">
        <v>76</v>
      </c>
      <c r="F21" s="11" t="e">
        <f>F20*100/F19</f>
        <v>#DIV/0!</v>
      </c>
      <c r="G21" s="11" t="e">
        <f>G20*100/G19</f>
        <v>#DIV/0!</v>
      </c>
      <c r="H21" s="11" t="e">
        <f>H20*100/H19</f>
        <v>#DIV/0!</v>
      </c>
      <c r="I21" s="11" t="e">
        <f>I20*100/I19</f>
        <v>#DIV/0!</v>
      </c>
      <c r="J21" s="11"/>
      <c r="K21" s="11" t="s">
        <v>215</v>
      </c>
      <c r="L21" s="11"/>
      <c r="M21" s="11"/>
      <c r="N21" s="11"/>
      <c r="O21" s="2"/>
    </row>
    <row r="22" spans="2:15" ht="11.25">
      <c r="B22" s="5"/>
      <c r="C22" s="5" t="s">
        <v>216</v>
      </c>
      <c r="D22" s="5" t="s">
        <v>217</v>
      </c>
      <c r="E22" s="5" t="s">
        <v>76</v>
      </c>
      <c r="F22" s="11" t="e">
        <f>F20*100/F14</f>
        <v>#DIV/0!</v>
      </c>
      <c r="G22" s="11" t="e">
        <f>G20*100/G14</f>
        <v>#DIV/0!</v>
      </c>
      <c r="H22" s="11" t="e">
        <f>H20*100/H14</f>
        <v>#DIV/0!</v>
      </c>
      <c r="I22" s="11" t="e">
        <f>I20*100/I14</f>
        <v>#DIV/0!</v>
      </c>
      <c r="J22" s="11"/>
      <c r="K22" s="11" t="s">
        <v>218</v>
      </c>
      <c r="L22" s="11"/>
      <c r="M22" s="11"/>
      <c r="N22" s="11"/>
      <c r="O22" s="2"/>
    </row>
    <row r="23" spans="2:14" ht="11.25">
      <c r="B23" s="5"/>
      <c r="C23" s="5" t="s">
        <v>219</v>
      </c>
      <c r="D23" s="8" t="s">
        <v>220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221</v>
      </c>
      <c r="D24" s="5" t="s">
        <v>222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6"/>
      <c r="C25" s="5" t="s">
        <v>223</v>
      </c>
      <c r="D25" s="5" t="s">
        <v>224</v>
      </c>
      <c r="E25" s="5" t="s">
        <v>156</v>
      </c>
      <c r="F25" s="10"/>
      <c r="G25" s="10"/>
      <c r="H25" s="10"/>
      <c r="I25" s="10"/>
      <c r="J25" s="10"/>
      <c r="K25" s="11" t="s">
        <v>169</v>
      </c>
      <c r="L25" s="11"/>
      <c r="M25" s="11"/>
      <c r="N25" s="11"/>
      <c r="O25" s="2"/>
    </row>
    <row r="26" spans="2:15" ht="11.25">
      <c r="B26" s="6" t="s">
        <v>0</v>
      </c>
      <c r="C26" s="5" t="s">
        <v>225</v>
      </c>
      <c r="D26" s="5" t="s">
        <v>226</v>
      </c>
      <c r="E26" s="5" t="s">
        <v>156</v>
      </c>
      <c r="F26" s="10"/>
      <c r="G26" s="10"/>
      <c r="H26" s="10"/>
      <c r="I26" s="10"/>
      <c r="J26" s="10"/>
      <c r="K26" s="11" t="s">
        <v>227</v>
      </c>
      <c r="L26" s="11"/>
      <c r="M26" s="11"/>
      <c r="N26" s="11"/>
      <c r="O26" s="2"/>
    </row>
    <row r="27" spans="2:15" ht="11.25">
      <c r="B27" s="5"/>
      <c r="C27" s="5" t="s">
        <v>228</v>
      </c>
      <c r="D27" s="5" t="s">
        <v>229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230</v>
      </c>
      <c r="L27" s="11"/>
      <c r="M27" s="11"/>
      <c r="N27" s="11"/>
      <c r="O27" s="2"/>
    </row>
    <row r="28" spans="2:15" ht="11.25">
      <c r="B28" s="6"/>
      <c r="C28" s="5" t="s">
        <v>231</v>
      </c>
      <c r="D28" s="5" t="s">
        <v>232</v>
      </c>
      <c r="E28" s="5" t="s">
        <v>156</v>
      </c>
      <c r="F28" s="10"/>
      <c r="G28" s="10"/>
      <c r="H28" s="10"/>
      <c r="I28" s="10"/>
      <c r="J28" s="10"/>
      <c r="K28" s="11" t="s">
        <v>233</v>
      </c>
      <c r="L28" s="11"/>
      <c r="M28" s="11"/>
      <c r="N28" s="11"/>
      <c r="O28" s="2"/>
    </row>
    <row r="29" spans="2:15" ht="11.25">
      <c r="B29" s="6"/>
      <c r="C29" s="5" t="s">
        <v>234</v>
      </c>
      <c r="D29" s="5" t="s">
        <v>235</v>
      </c>
      <c r="E29" s="5" t="s">
        <v>156</v>
      </c>
      <c r="F29" s="10"/>
      <c r="G29" s="10"/>
      <c r="H29" s="10"/>
      <c r="I29" s="10"/>
      <c r="J29" s="10"/>
      <c r="K29" s="11" t="s">
        <v>233</v>
      </c>
      <c r="L29" s="11"/>
      <c r="M29" s="11"/>
      <c r="N29" s="11"/>
      <c r="O29" s="2"/>
    </row>
    <row r="30" spans="2:15" ht="11.25">
      <c r="B30" s="6"/>
      <c r="C30" s="5" t="s">
        <v>236</v>
      </c>
      <c r="D30" s="5" t="s">
        <v>237</v>
      </c>
      <c r="E30" s="5" t="s">
        <v>156</v>
      </c>
      <c r="F30" s="10"/>
      <c r="G30" s="10"/>
      <c r="H30" s="10"/>
      <c r="I30" s="10"/>
      <c r="J30" s="10"/>
      <c r="K30" s="11" t="s">
        <v>238</v>
      </c>
      <c r="L30" s="11"/>
      <c r="M30" s="11"/>
      <c r="N30" s="11"/>
      <c r="O30" s="2"/>
    </row>
    <row r="31" spans="2:15" ht="11.25">
      <c r="B31" s="6"/>
      <c r="C31" s="5" t="s">
        <v>239</v>
      </c>
      <c r="D31" s="5" t="s">
        <v>240</v>
      </c>
      <c r="E31" s="5" t="s">
        <v>156</v>
      </c>
      <c r="F31" s="10"/>
      <c r="G31" s="10"/>
      <c r="H31" s="10"/>
      <c r="I31" s="10"/>
      <c r="J31" s="10"/>
      <c r="K31" s="11" t="s">
        <v>238</v>
      </c>
      <c r="L31" s="11"/>
      <c r="M31" s="11"/>
      <c r="N31" s="11"/>
      <c r="O31" s="2"/>
    </row>
    <row r="32" spans="2:15" ht="11.25">
      <c r="B32" s="6"/>
      <c r="C32" s="5" t="s">
        <v>241</v>
      </c>
      <c r="D32" s="5" t="s">
        <v>242</v>
      </c>
      <c r="E32" s="5" t="s">
        <v>156</v>
      </c>
      <c r="F32" s="10"/>
      <c r="G32" s="10"/>
      <c r="H32" s="10"/>
      <c r="I32" s="10"/>
      <c r="J32" s="10"/>
      <c r="K32" s="11" t="s">
        <v>238</v>
      </c>
      <c r="L32" s="11"/>
      <c r="M32" s="11"/>
      <c r="N32" s="11"/>
      <c r="O32" s="2"/>
    </row>
    <row r="33" spans="2:15" ht="11.25">
      <c r="B33" s="6"/>
      <c r="C33" s="5" t="s">
        <v>243</v>
      </c>
      <c r="D33" s="5" t="s">
        <v>244</v>
      </c>
      <c r="E33" s="5" t="s">
        <v>156</v>
      </c>
      <c r="F33" s="10"/>
      <c r="G33" s="10"/>
      <c r="H33" s="10"/>
      <c r="I33" s="10"/>
      <c r="J33" s="10"/>
      <c r="K33" s="11" t="s">
        <v>238</v>
      </c>
      <c r="L33" s="11"/>
      <c r="M33" s="11"/>
      <c r="N33" s="11"/>
      <c r="O33" s="2"/>
    </row>
    <row r="34" spans="2:15" ht="11.25">
      <c r="B34" s="6"/>
      <c r="C34" s="5" t="s">
        <v>245</v>
      </c>
      <c r="D34" s="5" t="s">
        <v>246</v>
      </c>
      <c r="E34" s="5" t="s">
        <v>156</v>
      </c>
      <c r="F34" s="10"/>
      <c r="G34" s="10"/>
      <c r="H34" s="10"/>
      <c r="I34" s="10"/>
      <c r="J34" s="10"/>
      <c r="K34" s="11" t="s">
        <v>247</v>
      </c>
      <c r="L34" s="11"/>
      <c r="M34" s="11"/>
      <c r="N34" s="11"/>
      <c r="O34" s="2"/>
    </row>
    <row r="35" spans="2:14" ht="11.25">
      <c r="B35" s="5"/>
      <c r="C35" s="5" t="s">
        <v>248</v>
      </c>
      <c r="D35" s="8" t="s">
        <v>249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250</v>
      </c>
      <c r="D36" s="5" t="s">
        <v>251</v>
      </c>
      <c r="E36" s="5" t="s">
        <v>156</v>
      </c>
      <c r="F36" s="10"/>
      <c r="G36" s="10"/>
      <c r="H36" s="10"/>
      <c r="I36" s="10"/>
      <c r="J36" s="10"/>
      <c r="K36" s="11" t="s">
        <v>169</v>
      </c>
      <c r="L36" s="11"/>
      <c r="M36" s="11"/>
      <c r="N36" s="11"/>
      <c r="O36" s="2"/>
    </row>
    <row r="37" spans="2:15" ht="11.25">
      <c r="B37" s="6"/>
      <c r="C37" s="5" t="s">
        <v>252</v>
      </c>
      <c r="D37" s="5" t="s">
        <v>253</v>
      </c>
      <c r="E37" s="5" t="s">
        <v>156</v>
      </c>
      <c r="F37" s="10"/>
      <c r="G37" s="10"/>
      <c r="H37" s="10"/>
      <c r="I37" s="10"/>
      <c r="J37" s="10"/>
      <c r="K37" s="11" t="s">
        <v>169</v>
      </c>
      <c r="L37" s="11"/>
      <c r="M37" s="11"/>
      <c r="N37" s="11"/>
      <c r="O37" s="2"/>
    </row>
    <row r="38" spans="2:15" ht="11.25">
      <c r="B38" s="6" t="s">
        <v>0</v>
      </c>
      <c r="C38" s="5" t="s">
        <v>254</v>
      </c>
      <c r="D38" s="5" t="s">
        <v>255</v>
      </c>
      <c r="E38" s="5" t="s">
        <v>156</v>
      </c>
      <c r="F38" s="10"/>
      <c r="G38" s="10"/>
      <c r="H38" s="10"/>
      <c r="I38" s="10"/>
      <c r="J38" s="10"/>
      <c r="K38" s="11" t="s">
        <v>169</v>
      </c>
      <c r="L38" s="11"/>
      <c r="M38" s="11"/>
      <c r="N38" s="11"/>
      <c r="O38" s="2"/>
    </row>
    <row r="39" spans="2:15" ht="11.25">
      <c r="B39" s="5"/>
      <c r="C39" s="5" t="s">
        <v>256</v>
      </c>
      <c r="D39" s="5" t="s">
        <v>257</v>
      </c>
      <c r="E39" s="5" t="s">
        <v>76</v>
      </c>
      <c r="F39" s="11" t="e">
        <f>F38*100/F37</f>
        <v>#DIV/0!</v>
      </c>
      <c r="G39" s="11" t="e">
        <f>G38*100/G37</f>
        <v>#DIV/0!</v>
      </c>
      <c r="H39" s="11" t="e">
        <f>H38*100/H37</f>
        <v>#DIV/0!</v>
      </c>
      <c r="I39" s="11" t="e">
        <f>I38*100/I37</f>
        <v>#DIV/0!</v>
      </c>
      <c r="J39" s="11"/>
      <c r="K39" s="11" t="s">
        <v>258</v>
      </c>
      <c r="L39" s="11"/>
      <c r="M39" s="11"/>
      <c r="N39" s="11"/>
      <c r="O39" s="2"/>
    </row>
    <row r="40" spans="2:15" ht="11.25">
      <c r="B40" s="5"/>
      <c r="C40" s="5" t="s">
        <v>259</v>
      </c>
      <c r="D40" s="5" t="s">
        <v>260</v>
      </c>
      <c r="E40" s="5" t="s">
        <v>179</v>
      </c>
      <c r="F40" s="11" t="e">
        <f>F38/' Населення'!F4</f>
        <v>#DIV/0!</v>
      </c>
      <c r="G40" s="11" t="e">
        <f>G38/' Населення'!G4</f>
        <v>#DIV/0!</v>
      </c>
      <c r="H40" s="11" t="e">
        <f>H38/' Населення'!H4</f>
        <v>#DIV/0!</v>
      </c>
      <c r="I40" s="11" t="e">
        <f>I38/' Населення'!I4</f>
        <v>#DIV/0!</v>
      </c>
      <c r="J40" s="11"/>
      <c r="K40" s="11" t="s">
        <v>261</v>
      </c>
      <c r="L40" s="11"/>
      <c r="M40" s="11"/>
      <c r="N40" s="11"/>
      <c r="O40" s="2"/>
    </row>
    <row r="41" spans="2:15" ht="11.25">
      <c r="B41" s="5"/>
      <c r="C41" s="5" t="s">
        <v>262</v>
      </c>
      <c r="D41" s="5" t="s">
        <v>263</v>
      </c>
      <c r="E41" s="5" t="s">
        <v>156</v>
      </c>
      <c r="F41" s="10"/>
      <c r="G41" s="10"/>
      <c r="H41" s="10"/>
      <c r="I41" s="10"/>
      <c r="J41" s="10"/>
      <c r="K41" s="11" t="s">
        <v>264</v>
      </c>
      <c r="L41" s="11"/>
      <c r="M41" s="11"/>
      <c r="N41" s="11"/>
      <c r="O41" s="2"/>
    </row>
    <row r="42" spans="2:15" ht="11.25">
      <c r="B42" s="6"/>
      <c r="C42" s="5" t="s">
        <v>265</v>
      </c>
      <c r="D42" s="5" t="s">
        <v>266</v>
      </c>
      <c r="E42" s="5" t="s">
        <v>156</v>
      </c>
      <c r="F42" s="10"/>
      <c r="G42" s="10"/>
      <c r="H42" s="10"/>
      <c r="I42" s="10"/>
      <c r="J42" s="10"/>
      <c r="K42" s="11" t="s">
        <v>267</v>
      </c>
      <c r="L42" s="11"/>
      <c r="M42" s="11"/>
      <c r="N42" s="11"/>
      <c r="O42" s="2"/>
    </row>
    <row r="43" spans="2:15" ht="11.25">
      <c r="B43" s="5"/>
      <c r="C43" s="5" t="s">
        <v>268</v>
      </c>
      <c r="D43" s="5" t="s">
        <v>269</v>
      </c>
      <c r="E43" s="5" t="s">
        <v>76</v>
      </c>
      <c r="F43" s="11" t="e">
        <f>F42*100/F41</f>
        <v>#DIV/0!</v>
      </c>
      <c r="G43" s="11" t="e">
        <f>G42*100/G41</f>
        <v>#DIV/0!</v>
      </c>
      <c r="H43" s="11" t="e">
        <f>H42*100/H41</f>
        <v>#DIV/0!</v>
      </c>
      <c r="I43" s="11" t="e">
        <f>I42*100/I41</f>
        <v>#DIV/0!</v>
      </c>
      <c r="J43" s="11"/>
      <c r="K43" s="11" t="s">
        <v>270</v>
      </c>
      <c r="L43" s="11"/>
      <c r="M43" s="11"/>
      <c r="N43" s="11"/>
      <c r="O43" s="2"/>
    </row>
    <row r="44" spans="2:14" ht="11.25">
      <c r="B44" s="5"/>
      <c r="C44" s="5" t="s">
        <v>271</v>
      </c>
      <c r="D44" s="8" t="s">
        <v>272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/>
      <c r="C45" s="5" t="s">
        <v>273</v>
      </c>
      <c r="D45" s="5" t="s">
        <v>274</v>
      </c>
      <c r="E45" s="5" t="s">
        <v>156</v>
      </c>
      <c r="F45" s="10"/>
      <c r="G45" s="10"/>
      <c r="H45" s="10"/>
      <c r="I45" s="10"/>
      <c r="J45" s="10"/>
      <c r="K45" s="11" t="s">
        <v>169</v>
      </c>
      <c r="L45" s="11"/>
      <c r="M45" s="11"/>
      <c r="N45" s="11"/>
      <c r="O45" s="2"/>
    </row>
    <row r="46" spans="2:15" ht="11.25">
      <c r="B46" s="6"/>
      <c r="C46" s="5" t="s">
        <v>275</v>
      </c>
      <c r="D46" s="5" t="s">
        <v>276</v>
      </c>
      <c r="E46" s="5" t="s">
        <v>156</v>
      </c>
      <c r="F46" s="10"/>
      <c r="G46" s="10"/>
      <c r="H46" s="10"/>
      <c r="I46" s="10"/>
      <c r="J46" s="10"/>
      <c r="K46" s="11" t="s">
        <v>169</v>
      </c>
      <c r="L46" s="11"/>
      <c r="M46" s="11"/>
      <c r="N46" s="11"/>
      <c r="O46" s="2"/>
    </row>
    <row r="47" spans="2:15" ht="11.25">
      <c r="B47" s="6" t="s">
        <v>0</v>
      </c>
      <c r="C47" s="5" t="s">
        <v>277</v>
      </c>
      <c r="D47" s="5" t="s">
        <v>278</v>
      </c>
      <c r="E47" s="5" t="s">
        <v>156</v>
      </c>
      <c r="F47" s="10"/>
      <c r="G47" s="10"/>
      <c r="H47" s="10"/>
      <c r="I47" s="10"/>
      <c r="J47" s="10"/>
      <c r="K47" s="11" t="s">
        <v>169</v>
      </c>
      <c r="L47" s="11"/>
      <c r="M47" s="11"/>
      <c r="N47" s="11"/>
      <c r="O47" s="2"/>
    </row>
    <row r="48" spans="2:15" ht="11.25">
      <c r="B48" s="5"/>
      <c r="C48" s="5" t="s">
        <v>279</v>
      </c>
      <c r="D48" s="5" t="s">
        <v>280</v>
      </c>
      <c r="E48" s="5" t="s">
        <v>76</v>
      </c>
      <c r="F48" s="11" t="e">
        <f>F47*100/F46</f>
        <v>#DIV/0!</v>
      </c>
      <c r="G48" s="11" t="e">
        <f>G47*100/G46</f>
        <v>#DIV/0!</v>
      </c>
      <c r="H48" s="11" t="e">
        <f>H47*100/H46</f>
        <v>#DIV/0!</v>
      </c>
      <c r="I48" s="11" t="e">
        <f>I47*100/I46</f>
        <v>#DIV/0!</v>
      </c>
      <c r="J48" s="11"/>
      <c r="K48" s="11" t="s">
        <v>281</v>
      </c>
      <c r="L48" s="11"/>
      <c r="M48" s="11"/>
      <c r="N48" s="11"/>
      <c r="O48" s="2"/>
    </row>
    <row r="49" spans="2:15" ht="11.25">
      <c r="B49" s="5"/>
      <c r="C49" s="5" t="s">
        <v>282</v>
      </c>
      <c r="D49" s="5" t="s">
        <v>283</v>
      </c>
      <c r="E49" s="5" t="s">
        <v>76</v>
      </c>
      <c r="F49" s="11" t="e">
        <f>F47*100/F5</f>
        <v>#DIV/0!</v>
      </c>
      <c r="G49" s="11" t="e">
        <f>G47*100/G5</f>
        <v>#DIV/0!</v>
      </c>
      <c r="H49" s="11" t="e">
        <f>H47*100/H5</f>
        <v>#DIV/0!</v>
      </c>
      <c r="I49" s="11" t="e">
        <f>I47*100/I5</f>
        <v>#DIV/0!</v>
      </c>
      <c r="J49" s="11"/>
      <c r="K49" s="11" t="s">
        <v>284</v>
      </c>
      <c r="L49" s="11"/>
      <c r="M49" s="11"/>
      <c r="N49" s="11"/>
      <c r="O49" s="2"/>
    </row>
    <row r="50" spans="2:14" ht="11.25">
      <c r="B50" s="5"/>
      <c r="C50" s="5" t="s">
        <v>285</v>
      </c>
      <c r="D50" s="8" t="s">
        <v>286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287</v>
      </c>
      <c r="D51" s="5" t="s">
        <v>288</v>
      </c>
      <c r="E51" s="5" t="s">
        <v>156</v>
      </c>
      <c r="F51" s="10"/>
      <c r="G51" s="10"/>
      <c r="H51" s="10"/>
      <c r="I51" s="10"/>
      <c r="J51" s="10"/>
      <c r="K51" s="11" t="s">
        <v>289</v>
      </c>
      <c r="L51" s="11"/>
      <c r="M51" s="11"/>
      <c r="N51" s="11"/>
      <c r="O51" s="2"/>
    </row>
    <row r="52" spans="2:15" ht="11.25">
      <c r="B52" s="6" t="s">
        <v>0</v>
      </c>
      <c r="C52" s="5" t="s">
        <v>290</v>
      </c>
      <c r="D52" s="5" t="s">
        <v>291</v>
      </c>
      <c r="E52" s="5" t="s">
        <v>156</v>
      </c>
      <c r="F52" s="10"/>
      <c r="G52" s="10"/>
      <c r="H52" s="10"/>
      <c r="I52" s="10"/>
      <c r="J52" s="10"/>
      <c r="K52" s="11" t="s">
        <v>169</v>
      </c>
      <c r="L52" s="11"/>
      <c r="M52" s="11"/>
      <c r="N52" s="11"/>
      <c r="O52" s="2"/>
    </row>
    <row r="53" spans="2:15" ht="11.25">
      <c r="B53" s="6"/>
      <c r="C53" s="5" t="s">
        <v>292</v>
      </c>
      <c r="D53" s="5" t="s">
        <v>293</v>
      </c>
      <c r="E53" s="5" t="s">
        <v>156</v>
      </c>
      <c r="F53" s="10"/>
      <c r="G53" s="10"/>
      <c r="H53" s="10"/>
      <c r="I53" s="10"/>
      <c r="J53" s="10"/>
      <c r="K53" s="11" t="s">
        <v>169</v>
      </c>
      <c r="L53" s="11"/>
      <c r="M53" s="11"/>
      <c r="N53" s="11"/>
      <c r="O53" s="2"/>
    </row>
    <row r="54" spans="2:15" ht="11.25">
      <c r="B54" s="6"/>
      <c r="C54" s="5" t="s">
        <v>294</v>
      </c>
      <c r="D54" s="5" t="s">
        <v>295</v>
      </c>
      <c r="E54" s="5" t="s">
        <v>156</v>
      </c>
      <c r="F54" s="10"/>
      <c r="G54" s="10"/>
      <c r="H54" s="10"/>
      <c r="I54" s="10"/>
      <c r="J54" s="10"/>
      <c r="K54" s="11" t="s">
        <v>169</v>
      </c>
      <c r="L54" s="11"/>
      <c r="M54" s="11"/>
      <c r="N54" s="11"/>
      <c r="O54" s="2"/>
    </row>
    <row r="55" spans="2:15" ht="11.25">
      <c r="B55" s="6"/>
      <c r="C55" s="5" t="s">
        <v>296</v>
      </c>
      <c r="D55" s="5" t="s">
        <v>297</v>
      </c>
      <c r="E55" s="5" t="s">
        <v>156</v>
      </c>
      <c r="F55" s="10"/>
      <c r="G55" s="10"/>
      <c r="H55" s="10"/>
      <c r="I55" s="10"/>
      <c r="J55" s="10"/>
      <c r="K55" s="11" t="s">
        <v>169</v>
      </c>
      <c r="L55" s="11"/>
      <c r="M55" s="11"/>
      <c r="N55" s="11"/>
      <c r="O55" s="2"/>
    </row>
    <row r="56" spans="2:15" ht="11.25">
      <c r="B56" s="6"/>
      <c r="C56" s="5" t="s">
        <v>298</v>
      </c>
      <c r="D56" s="5" t="s">
        <v>299</v>
      </c>
      <c r="E56" s="5" t="s">
        <v>156</v>
      </c>
      <c r="F56" s="10"/>
      <c r="G56" s="10"/>
      <c r="H56" s="10"/>
      <c r="I56" s="10"/>
      <c r="J56" s="10"/>
      <c r="K56" s="11" t="s">
        <v>169</v>
      </c>
      <c r="L56" s="11"/>
      <c r="M56" s="11"/>
      <c r="N56" s="11"/>
      <c r="O56" s="2"/>
    </row>
    <row r="57" spans="2:15" ht="11.25">
      <c r="B57" s="6"/>
      <c r="C57" s="5" t="s">
        <v>300</v>
      </c>
      <c r="D57" s="5" t="s">
        <v>301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5" ht="11.25">
      <c r="B58" s="6"/>
      <c r="C58" s="5" t="s">
        <v>302</v>
      </c>
      <c r="D58" s="5" t="s">
        <v>303</v>
      </c>
      <c r="E58" s="5" t="s">
        <v>156</v>
      </c>
      <c r="F58" s="10"/>
      <c r="G58" s="10"/>
      <c r="H58" s="10"/>
      <c r="I58" s="10"/>
      <c r="J58" s="10"/>
      <c r="K58" s="11" t="s">
        <v>304</v>
      </c>
      <c r="L58" s="11"/>
      <c r="M58" s="11"/>
      <c r="N58" s="11"/>
      <c r="O58" s="2"/>
    </row>
    <row r="59" spans="2:15" ht="11.25">
      <c r="B59" s="5"/>
      <c r="C59" s="5" t="s">
        <v>305</v>
      </c>
      <c r="D59" s="5" t="s">
        <v>306</v>
      </c>
      <c r="E59" s="5" t="s">
        <v>156</v>
      </c>
      <c r="F59" s="10"/>
      <c r="G59" s="10"/>
      <c r="H59" s="10"/>
      <c r="I59" s="10"/>
      <c r="J59" s="10"/>
      <c r="K59" s="11" t="s">
        <v>307</v>
      </c>
      <c r="L59" s="11"/>
      <c r="M59" s="11"/>
      <c r="N59" s="11"/>
      <c r="O59" s="2"/>
    </row>
    <row r="60" spans="2:15" ht="11.25">
      <c r="B60" s="5"/>
      <c r="C60" s="5" t="s">
        <v>308</v>
      </c>
      <c r="D60" s="5" t="s">
        <v>309</v>
      </c>
      <c r="E60" s="5" t="s">
        <v>156</v>
      </c>
      <c r="F60" s="10"/>
      <c r="G60" s="10"/>
      <c r="H60" s="10"/>
      <c r="I60" s="10"/>
      <c r="J60" s="10"/>
      <c r="K60" s="11" t="s">
        <v>310</v>
      </c>
      <c r="L60" s="11"/>
      <c r="M60" s="11"/>
      <c r="N60" s="11"/>
      <c r="O60" s="2"/>
    </row>
    <row r="61" spans="2:14" ht="11.25">
      <c r="B61" s="5"/>
      <c r="C61" s="5" t="s">
        <v>311</v>
      </c>
      <c r="D61" s="8" t="s">
        <v>312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5" ht="11.25">
      <c r="B62" s="6"/>
      <c r="C62" s="5" t="s">
        <v>313</v>
      </c>
      <c r="D62" s="5" t="s">
        <v>314</v>
      </c>
      <c r="E62" s="5" t="s">
        <v>156</v>
      </c>
      <c r="F62" s="10"/>
      <c r="G62" s="10"/>
      <c r="H62" s="10"/>
      <c r="I62" s="10"/>
      <c r="J62" s="10"/>
      <c r="K62" s="11" t="s">
        <v>169</v>
      </c>
      <c r="L62" s="11"/>
      <c r="M62" s="11"/>
      <c r="N62" s="11"/>
      <c r="O62" s="2"/>
    </row>
    <row r="63" spans="2:15" ht="11.25">
      <c r="B63" s="6"/>
      <c r="C63" s="5" t="s">
        <v>315</v>
      </c>
      <c r="D63" s="5" t="s">
        <v>316</v>
      </c>
      <c r="E63" s="5" t="s">
        <v>156</v>
      </c>
      <c r="F63" s="10"/>
      <c r="G63" s="10"/>
      <c r="H63" s="10"/>
      <c r="I63" s="10"/>
      <c r="J63" s="10"/>
      <c r="K63" s="11" t="s">
        <v>169</v>
      </c>
      <c r="L63" s="11"/>
      <c r="M63" s="11"/>
      <c r="N63" s="11"/>
      <c r="O63" s="2"/>
    </row>
    <row r="64" spans="2:15" ht="11.25">
      <c r="B64" s="6" t="s">
        <v>0</v>
      </c>
      <c r="C64" s="5" t="s">
        <v>317</v>
      </c>
      <c r="D64" s="5" t="s">
        <v>318</v>
      </c>
      <c r="E64" s="5" t="s">
        <v>156</v>
      </c>
      <c r="F64" s="10"/>
      <c r="G64" s="10"/>
      <c r="H64" s="10"/>
      <c r="I64" s="10"/>
      <c r="J64" s="10"/>
      <c r="K64" s="11" t="s">
        <v>319</v>
      </c>
      <c r="L64" s="11"/>
      <c r="M64" s="11"/>
      <c r="N64" s="11"/>
      <c r="O64" s="2"/>
    </row>
    <row r="65" spans="2:15" ht="11.25">
      <c r="B65" s="5"/>
      <c r="C65" s="5" t="s">
        <v>320</v>
      </c>
      <c r="D65" s="5" t="s">
        <v>321</v>
      </c>
      <c r="E65" s="5" t="s">
        <v>76</v>
      </c>
      <c r="F65" s="11" t="e">
        <f>F64*100/F63</f>
        <v>#DIV/0!</v>
      </c>
      <c r="G65" s="11" t="e">
        <f>G64*100/G63</f>
        <v>#DIV/0!</v>
      </c>
      <c r="H65" s="11" t="e">
        <f>H64*100/H63</f>
        <v>#DIV/0!</v>
      </c>
      <c r="I65" s="11" t="e">
        <f>I64*100/I63</f>
        <v>#DIV/0!</v>
      </c>
      <c r="J65" s="11"/>
      <c r="K65" s="11" t="s">
        <v>322</v>
      </c>
      <c r="L65" s="11"/>
      <c r="M65" s="11"/>
      <c r="N65" s="11"/>
      <c r="O65" s="2"/>
    </row>
    <row r="66" spans="2:15" ht="11.25">
      <c r="B66" s="5"/>
      <c r="C66" s="5" t="s">
        <v>323</v>
      </c>
      <c r="D66" s="5" t="s">
        <v>324</v>
      </c>
      <c r="E66" s="5" t="s">
        <v>76</v>
      </c>
      <c r="F66" s="11" t="e">
        <f>F64*100/F47</f>
        <v>#DIV/0!</v>
      </c>
      <c r="G66" s="11" t="e">
        <f>G64*100/G47</f>
        <v>#DIV/0!</v>
      </c>
      <c r="H66" s="11" t="e">
        <f>H64*100/H47</f>
        <v>#DIV/0!</v>
      </c>
      <c r="I66" s="11" t="e">
        <f>I64*100/I47</f>
        <v>#DIV/0!</v>
      </c>
      <c r="J66" s="11"/>
      <c r="K66" s="11" t="s">
        <v>325</v>
      </c>
      <c r="L66" s="11"/>
      <c r="M66" s="11"/>
      <c r="N66" s="11"/>
      <c r="O66" s="2"/>
    </row>
    <row r="67" spans="2:14" ht="11.25">
      <c r="B67" s="5"/>
      <c r="C67" s="5" t="s">
        <v>326</v>
      </c>
      <c r="D67" s="8" t="s">
        <v>327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328</v>
      </c>
      <c r="D68" s="5" t="s">
        <v>329</v>
      </c>
      <c r="E68" s="5" t="s">
        <v>156</v>
      </c>
      <c r="F68" s="10"/>
      <c r="G68" s="10"/>
      <c r="H68" s="10"/>
      <c r="I68" s="10"/>
      <c r="J68" s="10"/>
      <c r="K68" s="11" t="s">
        <v>169</v>
      </c>
      <c r="L68" s="11"/>
      <c r="M68" s="11"/>
      <c r="N68" s="11"/>
      <c r="O68" s="2"/>
    </row>
    <row r="69" spans="2:15" ht="11.25">
      <c r="B69" s="6"/>
      <c r="C69" s="5" t="s">
        <v>330</v>
      </c>
      <c r="D69" s="5" t="s">
        <v>331</v>
      </c>
      <c r="E69" s="5" t="s">
        <v>156</v>
      </c>
      <c r="F69" s="10"/>
      <c r="G69" s="10"/>
      <c r="H69" s="10"/>
      <c r="I69" s="10"/>
      <c r="J69" s="10"/>
      <c r="K69" s="11" t="s">
        <v>169</v>
      </c>
      <c r="L69" s="11"/>
      <c r="M69" s="11"/>
      <c r="N69" s="11"/>
      <c r="O69" s="2"/>
    </row>
    <row r="70" spans="2:15" ht="11.25">
      <c r="B70" s="6"/>
      <c r="C70" s="5" t="s">
        <v>332</v>
      </c>
      <c r="D70" s="5" t="s">
        <v>333</v>
      </c>
      <c r="E70" s="5" t="s">
        <v>156</v>
      </c>
      <c r="F70" s="10"/>
      <c r="G70" s="10"/>
      <c r="H70" s="10"/>
      <c r="I70" s="10"/>
      <c r="J70" s="10"/>
      <c r="K70" s="11" t="s">
        <v>169</v>
      </c>
      <c r="L70" s="11"/>
      <c r="M70" s="11"/>
      <c r="N70" s="11"/>
      <c r="O70" s="2"/>
    </row>
    <row r="71" spans="2:15" ht="11.25">
      <c r="B71" s="5"/>
      <c r="C71" s="5" t="s">
        <v>334</v>
      </c>
      <c r="D71" s="5" t="s">
        <v>335</v>
      </c>
      <c r="E71" s="5" t="s">
        <v>76</v>
      </c>
      <c r="F71" s="11" t="e">
        <f>F70*100/F69</f>
        <v>#DIV/0!</v>
      </c>
      <c r="G71" s="11" t="e">
        <f>G70*100/G69</f>
        <v>#DIV/0!</v>
      </c>
      <c r="H71" s="11" t="e">
        <f>H70*100/H69</f>
        <v>#DIV/0!</v>
      </c>
      <c r="I71" s="11" t="e">
        <f>I70*100/I69</f>
        <v>#DIV/0!</v>
      </c>
      <c r="J71" s="11"/>
      <c r="K71" s="11" t="s">
        <v>336</v>
      </c>
      <c r="L71" s="11"/>
      <c r="M71" s="11"/>
      <c r="N71" s="11"/>
      <c r="O71" s="2"/>
    </row>
    <row r="72" spans="2:15" ht="11.25">
      <c r="B72" s="5"/>
      <c r="C72" s="5" t="s">
        <v>337</v>
      </c>
      <c r="D72" s="5" t="s">
        <v>338</v>
      </c>
      <c r="E72" s="5" t="s">
        <v>156</v>
      </c>
      <c r="F72" s="10"/>
      <c r="G72" s="10"/>
      <c r="H72" s="10"/>
      <c r="I72" s="10"/>
      <c r="J72" s="10"/>
      <c r="K72" s="11" t="s">
        <v>169</v>
      </c>
      <c r="L72" s="11"/>
      <c r="M72" s="11"/>
      <c r="N72" s="11"/>
      <c r="O72" s="2"/>
    </row>
    <row r="73" spans="2:15" ht="11.25">
      <c r="B73" s="6"/>
      <c r="C73" s="5" t="s">
        <v>339</v>
      </c>
      <c r="D73" s="5" t="s">
        <v>340</v>
      </c>
      <c r="E73" s="5" t="s">
        <v>156</v>
      </c>
      <c r="F73" s="10"/>
      <c r="G73" s="10"/>
      <c r="H73" s="10"/>
      <c r="I73" s="10"/>
      <c r="J73" s="10"/>
      <c r="K73" s="11" t="s">
        <v>169</v>
      </c>
      <c r="L73" s="11"/>
      <c r="M73" s="11"/>
      <c r="N73" s="11"/>
      <c r="O73" s="2"/>
    </row>
    <row r="74" spans="2:15" ht="11.25">
      <c r="B74" s="6"/>
      <c r="C74" s="5" t="s">
        <v>341</v>
      </c>
      <c r="D74" s="5" t="s">
        <v>342</v>
      </c>
      <c r="E74" s="5" t="s">
        <v>156</v>
      </c>
      <c r="F74" s="10"/>
      <c r="G74" s="10"/>
      <c r="H74" s="10"/>
      <c r="I74" s="10"/>
      <c r="J74" s="10"/>
      <c r="K74" s="11" t="s">
        <v>169</v>
      </c>
      <c r="L74" s="11"/>
      <c r="M74" s="11"/>
      <c r="N74" s="11"/>
      <c r="O74" s="2"/>
    </row>
    <row r="75" spans="2:15" ht="11.25">
      <c r="B75" s="5"/>
      <c r="C75" s="5" t="s">
        <v>343</v>
      </c>
      <c r="D75" s="5" t="s">
        <v>344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345</v>
      </c>
      <c r="L75" s="11"/>
      <c r="M75" s="11"/>
      <c r="N75" s="11"/>
      <c r="O75" s="2"/>
    </row>
    <row r="76" spans="2:14" ht="11.25">
      <c r="B76" s="5"/>
      <c r="C76" s="5" t="s">
        <v>346</v>
      </c>
      <c r="D76" s="8" t="s">
        <v>347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5" ht="11.25">
      <c r="B77" s="6"/>
      <c r="C77" s="5" t="s">
        <v>348</v>
      </c>
      <c r="D77" s="5" t="s">
        <v>349</v>
      </c>
      <c r="E77" s="5" t="s">
        <v>156</v>
      </c>
      <c r="F77" s="10"/>
      <c r="G77" s="10"/>
      <c r="H77" s="10"/>
      <c r="I77" s="10"/>
      <c r="J77" s="10"/>
      <c r="K77" s="11" t="s">
        <v>350</v>
      </c>
      <c r="L77" s="11"/>
      <c r="M77" s="11"/>
      <c r="N77" s="11"/>
      <c r="O77" s="2"/>
    </row>
    <row r="78" spans="2:15" ht="11.25">
      <c r="B78" s="6"/>
      <c r="C78" s="5" t="s">
        <v>351</v>
      </c>
      <c r="D78" s="5" t="s">
        <v>352</v>
      </c>
      <c r="E78" s="5" t="s">
        <v>156</v>
      </c>
      <c r="F78" s="10"/>
      <c r="G78" s="10"/>
      <c r="H78" s="10"/>
      <c r="I78" s="10"/>
      <c r="J78" s="10"/>
      <c r="K78" s="11" t="s">
        <v>350</v>
      </c>
      <c r="L78" s="11"/>
      <c r="M78" s="11"/>
      <c r="N78" s="11"/>
      <c r="O78" s="2"/>
    </row>
    <row r="79" spans="2:15" ht="11.25">
      <c r="B79" s="6" t="s">
        <v>0</v>
      </c>
      <c r="C79" s="5" t="s">
        <v>353</v>
      </c>
      <c r="D79" s="5" t="s">
        <v>354</v>
      </c>
      <c r="E79" s="5" t="s">
        <v>156</v>
      </c>
      <c r="F79" s="10"/>
      <c r="G79" s="10"/>
      <c r="H79" s="10"/>
      <c r="I79" s="10"/>
      <c r="J79" s="10"/>
      <c r="K79" s="11" t="s">
        <v>355</v>
      </c>
      <c r="L79" s="11"/>
      <c r="M79" s="11"/>
      <c r="N79" s="11"/>
      <c r="O79" s="2"/>
    </row>
    <row r="80" spans="2:15" ht="11.25">
      <c r="B80" s="5"/>
      <c r="C80" s="5" t="s">
        <v>356</v>
      </c>
      <c r="D80" s="5" t="s">
        <v>357</v>
      </c>
      <c r="E80" s="5" t="s">
        <v>76</v>
      </c>
      <c r="F80" s="11" t="e">
        <f>F79*100/F78</f>
        <v>#DIV/0!</v>
      </c>
      <c r="G80" s="11" t="e">
        <f>G79*100/G78</f>
        <v>#DIV/0!</v>
      </c>
      <c r="H80" s="11" t="e">
        <f>H79*100/H78</f>
        <v>#DIV/0!</v>
      </c>
      <c r="I80" s="11" t="e">
        <f>I79*100/I78</f>
        <v>#DIV/0!</v>
      </c>
      <c r="J80" s="11"/>
      <c r="K80" s="11" t="s">
        <v>358</v>
      </c>
      <c r="L80" s="11"/>
      <c r="M80" s="11"/>
      <c r="N80" s="11"/>
      <c r="O80" s="2"/>
    </row>
    <row r="81" spans="2:15" ht="11.25">
      <c r="B81" s="5"/>
      <c r="C81" s="5" t="s">
        <v>359</v>
      </c>
      <c r="D81" s="5" t="s">
        <v>360</v>
      </c>
      <c r="E81" s="5" t="s">
        <v>76</v>
      </c>
      <c r="F81" s="11" t="e">
        <f>F79*100/F5</f>
        <v>#DIV/0!</v>
      </c>
      <c r="G81" s="11" t="e">
        <f>G79*100/G5</f>
        <v>#DIV/0!</v>
      </c>
      <c r="H81" s="11" t="e">
        <f>H79*100/H5</f>
        <v>#DIV/0!</v>
      </c>
      <c r="I81" s="11" t="e">
        <f>I79*100/I5</f>
        <v>#DIV/0!</v>
      </c>
      <c r="J81" s="11"/>
      <c r="K81" s="11" t="s">
        <v>361</v>
      </c>
      <c r="L81" s="11"/>
      <c r="M81" s="11"/>
      <c r="N81" s="11"/>
      <c r="O81" s="2"/>
    </row>
    <row r="82" spans="2:15" ht="11.25">
      <c r="B82" s="5"/>
      <c r="C82" s="5" t="s">
        <v>362</v>
      </c>
      <c r="D82" s="5" t="s">
        <v>363</v>
      </c>
      <c r="E82" s="5" t="s">
        <v>179</v>
      </c>
      <c r="F82" s="11" t="e">
        <f>F78/' Населення'!F4</f>
        <v>#DIV/0!</v>
      </c>
      <c r="G82" s="11" t="e">
        <f>G78/' Населення'!G4</f>
        <v>#DIV/0!</v>
      </c>
      <c r="H82" s="11" t="e">
        <f>H78/' Населення'!H4</f>
        <v>#DIV/0!</v>
      </c>
      <c r="I82" s="11" t="e">
        <f>I78/' Населення'!I4</f>
        <v>#DIV/0!</v>
      </c>
      <c r="J82" s="11"/>
      <c r="K82" s="11" t="s">
        <v>364</v>
      </c>
      <c r="L82" s="11"/>
      <c r="M82" s="11"/>
      <c r="N82" s="11"/>
      <c r="O82" s="2"/>
    </row>
    <row r="83" spans="2:14" ht="11.25">
      <c r="B83" s="5"/>
      <c r="C83" s="5" t="s">
        <v>365</v>
      </c>
      <c r="D83" s="8" t="s">
        <v>366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1.25">
      <c r="B84" s="5"/>
      <c r="C84" s="5" t="s">
        <v>367</v>
      </c>
      <c r="D84" s="8" t="s">
        <v>368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5" ht="11.25">
      <c r="B85" s="6"/>
      <c r="C85" s="5" t="s">
        <v>369</v>
      </c>
      <c r="D85" s="5" t="s">
        <v>370</v>
      </c>
      <c r="E85" s="5" t="s">
        <v>156</v>
      </c>
      <c r="F85" s="10"/>
      <c r="G85" s="10"/>
      <c r="H85" s="10"/>
      <c r="I85" s="10"/>
      <c r="J85" s="10"/>
      <c r="K85" s="11" t="s">
        <v>169</v>
      </c>
      <c r="L85" s="11"/>
      <c r="M85" s="11"/>
      <c r="N85" s="11"/>
      <c r="O85" s="2"/>
    </row>
    <row r="86" spans="2:15" ht="11.25">
      <c r="B86" s="6"/>
      <c r="C86" s="5" t="s">
        <v>371</v>
      </c>
      <c r="D86" s="5" t="s">
        <v>372</v>
      </c>
      <c r="E86" s="5" t="s">
        <v>156</v>
      </c>
      <c r="F86" s="10"/>
      <c r="G86" s="10"/>
      <c r="H86" s="10"/>
      <c r="I86" s="10"/>
      <c r="J86" s="10"/>
      <c r="K86" s="11" t="s">
        <v>169</v>
      </c>
      <c r="L86" s="11"/>
      <c r="M86" s="11"/>
      <c r="N86" s="11"/>
      <c r="O86" s="2"/>
    </row>
    <row r="87" spans="2:15" ht="11.25">
      <c r="B87" s="6"/>
      <c r="C87" s="5" t="s">
        <v>373</v>
      </c>
      <c r="D87" s="5" t="s">
        <v>374</v>
      </c>
      <c r="E87" s="5" t="s">
        <v>156</v>
      </c>
      <c r="F87" s="10"/>
      <c r="G87" s="10"/>
      <c r="H87" s="10"/>
      <c r="I87" s="10"/>
      <c r="J87" s="10"/>
      <c r="K87" s="11" t="s">
        <v>169</v>
      </c>
      <c r="L87" s="11"/>
      <c r="M87" s="11"/>
      <c r="N87" s="11"/>
      <c r="O87" s="2"/>
    </row>
    <row r="88" spans="2:15" ht="11.25">
      <c r="B88" s="5"/>
      <c r="C88" s="5" t="s">
        <v>375</v>
      </c>
      <c r="D88" s="5" t="s">
        <v>376</v>
      </c>
      <c r="E88" s="5" t="s">
        <v>76</v>
      </c>
      <c r="F88" s="11" t="e">
        <f>F87*100/F86</f>
        <v>#DIV/0!</v>
      </c>
      <c r="G88" s="11" t="e">
        <f>G87*100/G86</f>
        <v>#DIV/0!</v>
      </c>
      <c r="H88" s="11" t="e">
        <f>H87*100/H86</f>
        <v>#DIV/0!</v>
      </c>
      <c r="I88" s="11" t="e">
        <f>I87*100/I86</f>
        <v>#DIV/0!</v>
      </c>
      <c r="J88" s="11"/>
      <c r="K88" s="11" t="s">
        <v>377</v>
      </c>
      <c r="L88" s="11"/>
      <c r="M88" s="11"/>
      <c r="N88" s="11"/>
      <c r="O88" s="2"/>
    </row>
    <row r="89" spans="2:15" ht="11.25">
      <c r="B89" s="5"/>
      <c r="C89" s="5" t="s">
        <v>378</v>
      </c>
      <c r="D89" s="5" t="s">
        <v>379</v>
      </c>
      <c r="E89" s="5" t="s">
        <v>76</v>
      </c>
      <c r="F89" s="11" t="e">
        <f>F87*100/F79</f>
        <v>#DIV/0!</v>
      </c>
      <c r="G89" s="11" t="e">
        <f>G87*100/G79</f>
        <v>#DIV/0!</v>
      </c>
      <c r="H89" s="11" t="e">
        <f>H87*100/H79</f>
        <v>#DIV/0!</v>
      </c>
      <c r="I89" s="11" t="e">
        <f>I87*100/I79</f>
        <v>#DIV/0!</v>
      </c>
      <c r="J89" s="11"/>
      <c r="K89" s="11" t="s">
        <v>380</v>
      </c>
      <c r="L89" s="11"/>
      <c r="M89" s="11"/>
      <c r="N89" s="11"/>
      <c r="O89" s="2"/>
    </row>
    <row r="90" spans="2:14" ht="11.25">
      <c r="B90" s="5"/>
      <c r="C90" s="5" t="s">
        <v>381</v>
      </c>
      <c r="D90" s="8" t="s">
        <v>382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5" ht="11.25">
      <c r="B91" s="6"/>
      <c r="C91" s="5" t="s">
        <v>383</v>
      </c>
      <c r="D91" s="5" t="s">
        <v>384</v>
      </c>
      <c r="E91" s="5" t="s">
        <v>156</v>
      </c>
      <c r="F91" s="10"/>
      <c r="G91" s="10"/>
      <c r="H91" s="10"/>
      <c r="I91" s="10"/>
      <c r="J91" s="10"/>
      <c r="K91" s="11" t="s">
        <v>169</v>
      </c>
      <c r="L91" s="11"/>
      <c r="M91" s="11"/>
      <c r="N91" s="11"/>
      <c r="O91" s="2"/>
    </row>
    <row r="92" spans="2:15" ht="11.25">
      <c r="B92" s="6"/>
      <c r="C92" s="5" t="s">
        <v>385</v>
      </c>
      <c r="D92" s="5" t="s">
        <v>386</v>
      </c>
      <c r="E92" s="5" t="s">
        <v>156</v>
      </c>
      <c r="F92" s="10"/>
      <c r="G92" s="10"/>
      <c r="H92" s="10"/>
      <c r="I92" s="10"/>
      <c r="J92" s="10"/>
      <c r="K92" s="11" t="s">
        <v>169</v>
      </c>
      <c r="L92" s="11"/>
      <c r="M92" s="11"/>
      <c r="N92" s="11"/>
      <c r="O92" s="2"/>
    </row>
    <row r="93" spans="2:15" ht="11.25">
      <c r="B93" s="6"/>
      <c r="C93" s="5" t="s">
        <v>387</v>
      </c>
      <c r="D93" s="5" t="s">
        <v>388</v>
      </c>
      <c r="E93" s="5" t="s">
        <v>156</v>
      </c>
      <c r="F93" s="10"/>
      <c r="G93" s="10"/>
      <c r="H93" s="10"/>
      <c r="I93" s="10"/>
      <c r="J93" s="10"/>
      <c r="K93" s="11" t="s">
        <v>169</v>
      </c>
      <c r="L93" s="11"/>
      <c r="M93" s="11"/>
      <c r="N93" s="11"/>
      <c r="O93" s="2"/>
    </row>
    <row r="94" spans="2:15" ht="11.25">
      <c r="B94" s="5"/>
      <c r="C94" s="5" t="s">
        <v>389</v>
      </c>
      <c r="D94" s="5" t="s">
        <v>390</v>
      </c>
      <c r="E94" s="5" t="s">
        <v>76</v>
      </c>
      <c r="F94" s="11" t="e">
        <f>F93*100/F92</f>
        <v>#DIV/0!</v>
      </c>
      <c r="G94" s="11" t="e">
        <f>G93*100/G92</f>
        <v>#DIV/0!</v>
      </c>
      <c r="H94" s="11" t="e">
        <f>H93*100/H92</f>
        <v>#DIV/0!</v>
      </c>
      <c r="I94" s="11" t="e">
        <f>I93*100/I92</f>
        <v>#DIV/0!</v>
      </c>
      <c r="J94" s="11"/>
      <c r="K94" s="11" t="s">
        <v>391</v>
      </c>
      <c r="L94" s="11"/>
      <c r="M94" s="11"/>
      <c r="N94" s="11"/>
      <c r="O94" s="2"/>
    </row>
    <row r="95" spans="2:15" ht="11.25">
      <c r="B95" s="5"/>
      <c r="C95" s="5" t="s">
        <v>392</v>
      </c>
      <c r="D95" s="5" t="s">
        <v>393</v>
      </c>
      <c r="E95" s="5" t="s">
        <v>76</v>
      </c>
      <c r="F95" s="11" t="e">
        <f>F93*100/F79</f>
        <v>#DIV/0!</v>
      </c>
      <c r="G95" s="11" t="e">
        <f>G93*100/G79</f>
        <v>#DIV/0!</v>
      </c>
      <c r="H95" s="11" t="e">
        <f>H93*100/H79</f>
        <v>#DIV/0!</v>
      </c>
      <c r="I95" s="11" t="e">
        <f>I93*100/I79</f>
        <v>#DIV/0!</v>
      </c>
      <c r="J95" s="11"/>
      <c r="K95" s="11" t="s">
        <v>394</v>
      </c>
      <c r="L95" s="11"/>
      <c r="M95" s="11"/>
      <c r="N95" s="11"/>
      <c r="O95" s="2"/>
    </row>
    <row r="96" spans="2:14" ht="11.25">
      <c r="B96" s="5"/>
      <c r="C96" s="5" t="s">
        <v>395</v>
      </c>
      <c r="D96" s="8" t="s">
        <v>396</v>
      </c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5" ht="11.25">
      <c r="B97" s="6"/>
      <c r="C97" s="5" t="s">
        <v>397</v>
      </c>
      <c r="D97" s="5" t="s">
        <v>398</v>
      </c>
      <c r="E97" s="5" t="s">
        <v>156</v>
      </c>
      <c r="F97" s="10"/>
      <c r="G97" s="10"/>
      <c r="H97" s="10"/>
      <c r="I97" s="10"/>
      <c r="J97" s="10"/>
      <c r="K97" s="11" t="s">
        <v>399</v>
      </c>
      <c r="L97" s="11"/>
      <c r="M97" s="11"/>
      <c r="N97" s="11"/>
      <c r="O97" s="2"/>
    </row>
    <row r="98" spans="2:15" ht="11.25">
      <c r="B98" s="6"/>
      <c r="C98" s="5" t="s">
        <v>400</v>
      </c>
      <c r="D98" s="5" t="s">
        <v>401</v>
      </c>
      <c r="E98" s="5" t="s">
        <v>156</v>
      </c>
      <c r="F98" s="10"/>
      <c r="G98" s="10"/>
      <c r="H98" s="10"/>
      <c r="I98" s="10"/>
      <c r="J98" s="10"/>
      <c r="K98" s="11" t="s">
        <v>402</v>
      </c>
      <c r="L98" s="11"/>
      <c r="M98" s="11"/>
      <c r="N98" s="11"/>
      <c r="O98" s="2"/>
    </row>
    <row r="99" spans="2:15" ht="11.25">
      <c r="B99" s="6"/>
      <c r="C99" s="5" t="s">
        <v>403</v>
      </c>
      <c r="D99" s="5" t="s">
        <v>404</v>
      </c>
      <c r="E99" s="5" t="s">
        <v>156</v>
      </c>
      <c r="F99" s="10"/>
      <c r="G99" s="10"/>
      <c r="H99" s="10"/>
      <c r="I99" s="10"/>
      <c r="J99" s="10"/>
      <c r="K99" s="11" t="s">
        <v>402</v>
      </c>
      <c r="L99" s="11"/>
      <c r="M99" s="11"/>
      <c r="N99" s="11"/>
      <c r="O99" s="2"/>
    </row>
    <row r="100" spans="2:15" ht="11.25">
      <c r="B100" s="5"/>
      <c r="C100" s="5" t="s">
        <v>405</v>
      </c>
      <c r="D100" s="5" t="s">
        <v>406</v>
      </c>
      <c r="E100" s="5" t="s">
        <v>76</v>
      </c>
      <c r="F100" s="11" t="e">
        <f>F99*100/F98</f>
        <v>#DIV/0!</v>
      </c>
      <c r="G100" s="11" t="e">
        <f>G99*100/G98</f>
        <v>#DIV/0!</v>
      </c>
      <c r="H100" s="11" t="e">
        <f>H99*100/H98</f>
        <v>#DIV/0!</v>
      </c>
      <c r="I100" s="11" t="e">
        <f>I99*100/I98</f>
        <v>#DIV/0!</v>
      </c>
      <c r="J100" s="11"/>
      <c r="K100" s="11" t="s">
        <v>407</v>
      </c>
      <c r="L100" s="11"/>
      <c r="M100" s="11"/>
      <c r="N100" s="11"/>
      <c r="O100" s="2"/>
    </row>
    <row r="101" spans="2:15" ht="11.25">
      <c r="B101" s="6"/>
      <c r="C101" s="5" t="s">
        <v>408</v>
      </c>
      <c r="D101" s="5" t="s">
        <v>409</v>
      </c>
      <c r="E101" s="5" t="s">
        <v>156</v>
      </c>
      <c r="F101" s="10"/>
      <c r="G101" s="10"/>
      <c r="H101" s="10"/>
      <c r="I101" s="10"/>
      <c r="J101" s="10"/>
      <c r="K101" s="11" t="s">
        <v>169</v>
      </c>
      <c r="L101" s="11"/>
      <c r="M101" s="11"/>
      <c r="N101" s="11"/>
      <c r="O101" s="2"/>
    </row>
    <row r="102" spans="2:15" ht="11.25">
      <c r="B102" s="6"/>
      <c r="C102" s="5" t="s">
        <v>410</v>
      </c>
      <c r="D102" s="5" t="s">
        <v>411</v>
      </c>
      <c r="E102" s="5" t="s">
        <v>156</v>
      </c>
      <c r="F102" s="10"/>
      <c r="G102" s="10"/>
      <c r="H102" s="10"/>
      <c r="I102" s="10"/>
      <c r="J102" s="10"/>
      <c r="K102" s="11" t="s">
        <v>169</v>
      </c>
      <c r="L102" s="11"/>
      <c r="M102" s="11"/>
      <c r="N102" s="11"/>
      <c r="O102" s="2"/>
    </row>
    <row r="103" spans="2:15" ht="11.25">
      <c r="B103" s="6"/>
      <c r="C103" s="5" t="s">
        <v>412</v>
      </c>
      <c r="D103" s="5" t="s">
        <v>413</v>
      </c>
      <c r="E103" s="5" t="s">
        <v>156</v>
      </c>
      <c r="F103" s="10"/>
      <c r="G103" s="10"/>
      <c r="H103" s="10"/>
      <c r="I103" s="10"/>
      <c r="J103" s="10"/>
      <c r="K103" s="11" t="s">
        <v>169</v>
      </c>
      <c r="L103" s="11"/>
      <c r="M103" s="11"/>
      <c r="N103" s="11"/>
      <c r="O103" s="2"/>
    </row>
    <row r="104" spans="2:15" ht="11.25">
      <c r="B104" s="5"/>
      <c r="C104" s="5" t="s">
        <v>414</v>
      </c>
      <c r="D104" s="5" t="s">
        <v>415</v>
      </c>
      <c r="E104" s="5" t="s">
        <v>76</v>
      </c>
      <c r="F104" s="11" t="e">
        <f>F103*100/F102</f>
        <v>#DIV/0!</v>
      </c>
      <c r="G104" s="11" t="e">
        <f>G103*100/G102</f>
        <v>#DIV/0!</v>
      </c>
      <c r="H104" s="11" t="e">
        <f>H103*100/H102</f>
        <v>#DIV/0!</v>
      </c>
      <c r="I104" s="11" t="e">
        <f>I103*100/I102</f>
        <v>#DIV/0!</v>
      </c>
      <c r="J104" s="11"/>
      <c r="K104" s="11" t="s">
        <v>416</v>
      </c>
      <c r="L104" s="11"/>
      <c r="M104" s="11"/>
      <c r="N104" s="11"/>
      <c r="O104" s="2"/>
    </row>
    <row r="105" spans="2:15" ht="11.25">
      <c r="B105" s="5"/>
      <c r="C105" s="5" t="s">
        <v>417</v>
      </c>
      <c r="D105" s="5" t="s">
        <v>418</v>
      </c>
      <c r="E105" s="5" t="s">
        <v>76</v>
      </c>
      <c r="F105" s="11" t="e">
        <f>F103*100/F79</f>
        <v>#DIV/0!</v>
      </c>
      <c r="G105" s="11" t="e">
        <f>G103*100/G79</f>
        <v>#DIV/0!</v>
      </c>
      <c r="H105" s="11" t="e">
        <f>H103*100/H79</f>
        <v>#DIV/0!</v>
      </c>
      <c r="I105" s="11" t="e">
        <f>I103*100/I79</f>
        <v>#DIV/0!</v>
      </c>
      <c r="J105" s="11"/>
      <c r="K105" s="11" t="s">
        <v>419</v>
      </c>
      <c r="L105" s="11"/>
      <c r="M105" s="11"/>
      <c r="N105" s="11"/>
      <c r="O105" s="2"/>
    </row>
    <row r="106" spans="2:15" ht="11.25">
      <c r="B106" s="6"/>
      <c r="C106" s="5" t="s">
        <v>420</v>
      </c>
      <c r="D106" s="5" t="s">
        <v>421</v>
      </c>
      <c r="E106" s="5" t="s">
        <v>156</v>
      </c>
      <c r="F106" s="10"/>
      <c r="G106" s="10"/>
      <c r="H106" s="10"/>
      <c r="I106" s="10"/>
      <c r="J106" s="10"/>
      <c r="K106" s="11" t="s">
        <v>227</v>
      </c>
      <c r="L106" s="11"/>
      <c r="M106" s="11"/>
      <c r="N106" s="11"/>
      <c r="O106" s="2"/>
    </row>
    <row r="107" spans="2:15" ht="11.25">
      <c r="B107" s="6"/>
      <c r="C107" s="5" t="s">
        <v>422</v>
      </c>
      <c r="D107" s="5" t="s">
        <v>423</v>
      </c>
      <c r="E107" s="5" t="s">
        <v>156</v>
      </c>
      <c r="F107" s="10"/>
      <c r="G107" s="10"/>
      <c r="H107" s="10"/>
      <c r="I107" s="10"/>
      <c r="J107" s="10"/>
      <c r="K107" s="11" t="s">
        <v>169</v>
      </c>
      <c r="L107" s="11"/>
      <c r="M107" s="11"/>
      <c r="N107" s="11"/>
      <c r="O107" s="2"/>
    </row>
    <row r="108" spans="2:15" ht="11.25">
      <c r="B108" s="6"/>
      <c r="C108" s="5" t="s">
        <v>424</v>
      </c>
      <c r="D108" s="5" t="s">
        <v>425</v>
      </c>
      <c r="E108" s="5" t="s">
        <v>156</v>
      </c>
      <c r="F108" s="10"/>
      <c r="G108" s="10"/>
      <c r="H108" s="10"/>
      <c r="I108" s="10"/>
      <c r="J108" s="10"/>
      <c r="K108" s="11" t="s">
        <v>169</v>
      </c>
      <c r="L108" s="11"/>
      <c r="M108" s="11"/>
      <c r="N108" s="11"/>
      <c r="O108" s="2"/>
    </row>
    <row r="109" spans="2:15" ht="11.25">
      <c r="B109" s="5"/>
      <c r="C109" s="5" t="s">
        <v>426</v>
      </c>
      <c r="D109" s="5" t="s">
        <v>427</v>
      </c>
      <c r="E109" s="5" t="s">
        <v>76</v>
      </c>
      <c r="F109" s="11" t="e">
        <f>F108*100/F79</f>
        <v>#DIV/0!</v>
      </c>
      <c r="G109" s="11" t="e">
        <f>G108*100/G79</f>
        <v>#DIV/0!</v>
      </c>
      <c r="H109" s="11" t="e">
        <f>H108*100/H79</f>
        <v>#DIV/0!</v>
      </c>
      <c r="I109" s="11" t="e">
        <f>I108*100/I79</f>
        <v>#DIV/0!</v>
      </c>
      <c r="J109" s="11"/>
      <c r="K109" s="11" t="s">
        <v>428</v>
      </c>
      <c r="L109" s="11"/>
      <c r="M109" s="11"/>
      <c r="N109" s="11"/>
      <c r="O109" s="2"/>
    </row>
    <row r="110" spans="2:15" ht="11.25">
      <c r="B110" s="6"/>
      <c r="C110" s="5" t="s">
        <v>429</v>
      </c>
      <c r="D110" s="5" t="s">
        <v>430</v>
      </c>
      <c r="E110" s="5" t="s">
        <v>156</v>
      </c>
      <c r="F110" s="10"/>
      <c r="G110" s="10"/>
      <c r="H110" s="10"/>
      <c r="I110" s="10"/>
      <c r="J110" s="10"/>
      <c r="K110" s="11" t="s">
        <v>169</v>
      </c>
      <c r="L110" s="11"/>
      <c r="M110" s="11"/>
      <c r="N110" s="11"/>
      <c r="O110" s="2"/>
    </row>
    <row r="111" spans="2:15" ht="11.25">
      <c r="B111" s="6"/>
      <c r="C111" s="5" t="s">
        <v>431</v>
      </c>
      <c r="D111" s="5" t="s">
        <v>432</v>
      </c>
      <c r="E111" s="5" t="s">
        <v>156</v>
      </c>
      <c r="F111" s="10"/>
      <c r="G111" s="10"/>
      <c r="H111" s="10"/>
      <c r="I111" s="10"/>
      <c r="J111" s="10"/>
      <c r="K111" s="11" t="s">
        <v>169</v>
      </c>
      <c r="L111" s="11"/>
      <c r="M111" s="11"/>
      <c r="N111" s="11"/>
      <c r="O111" s="2"/>
    </row>
    <row r="112" spans="2:15" ht="11.25">
      <c r="B112" s="6"/>
      <c r="C112" s="5" t="s">
        <v>433</v>
      </c>
      <c r="D112" s="5" t="s">
        <v>434</v>
      </c>
      <c r="E112" s="5" t="s">
        <v>156</v>
      </c>
      <c r="F112" s="10"/>
      <c r="G112" s="10"/>
      <c r="H112" s="10"/>
      <c r="I112" s="10"/>
      <c r="J112" s="10"/>
      <c r="K112" s="11" t="s">
        <v>169</v>
      </c>
      <c r="L112" s="11"/>
      <c r="M112" s="11"/>
      <c r="N112" s="11"/>
      <c r="O112" s="2"/>
    </row>
    <row r="113" spans="2:15" ht="11.25">
      <c r="B113" s="5"/>
      <c r="C113" s="5" t="s">
        <v>435</v>
      </c>
      <c r="D113" s="5" t="s">
        <v>436</v>
      </c>
      <c r="E113" s="5" t="s">
        <v>76</v>
      </c>
      <c r="F113" s="11" t="e">
        <f>F112*100/F111</f>
        <v>#DIV/0!</v>
      </c>
      <c r="G113" s="11" t="e">
        <f>G112*100/G111</f>
        <v>#DIV/0!</v>
      </c>
      <c r="H113" s="11" t="e">
        <f>H112*100/H111</f>
        <v>#DIV/0!</v>
      </c>
      <c r="I113" s="11" t="e">
        <f>I112*100/I111</f>
        <v>#DIV/0!</v>
      </c>
      <c r="J113" s="11"/>
      <c r="K113" s="11" t="s">
        <v>437</v>
      </c>
      <c r="L113" s="11"/>
      <c r="M113" s="11"/>
      <c r="N113" s="11"/>
      <c r="O113" s="2"/>
    </row>
    <row r="114" spans="2:15" ht="11.25">
      <c r="B114" s="5"/>
      <c r="C114" s="5" t="s">
        <v>438</v>
      </c>
      <c r="D114" s="5" t="s">
        <v>439</v>
      </c>
      <c r="E114" s="5" t="s">
        <v>76</v>
      </c>
      <c r="F114" s="11" t="e">
        <f>F112*100/F112</f>
        <v>#DIV/0!</v>
      </c>
      <c r="G114" s="11" t="e">
        <f>G112*100/G112</f>
        <v>#DIV/0!</v>
      </c>
      <c r="H114" s="11" t="e">
        <f>H112*100/H112</f>
        <v>#DIV/0!</v>
      </c>
      <c r="I114" s="11" t="e">
        <f>I112*100/I112</f>
        <v>#DIV/0!</v>
      </c>
      <c r="J114" s="11"/>
      <c r="K114" s="11" t="s">
        <v>440</v>
      </c>
      <c r="L114" s="11"/>
      <c r="M114" s="11"/>
      <c r="N114" s="11"/>
      <c r="O114" s="2"/>
    </row>
    <row r="115" spans="2:15" ht="11.25">
      <c r="B115" s="6"/>
      <c r="C115" s="5" t="s">
        <v>441</v>
      </c>
      <c r="D115" s="5" t="s">
        <v>442</v>
      </c>
      <c r="E115" s="5" t="s">
        <v>156</v>
      </c>
      <c r="F115" s="10"/>
      <c r="G115" s="10"/>
      <c r="H115" s="10"/>
      <c r="I115" s="10"/>
      <c r="J115" s="10"/>
      <c r="K115" s="11" t="s">
        <v>169</v>
      </c>
      <c r="L115" s="11"/>
      <c r="M115" s="11"/>
      <c r="N115" s="11"/>
      <c r="O115" s="2"/>
    </row>
    <row r="116" spans="2:15" ht="11.25">
      <c r="B116" s="6"/>
      <c r="C116" s="5" t="s">
        <v>443</v>
      </c>
      <c r="D116" s="5" t="s">
        <v>444</v>
      </c>
      <c r="E116" s="5" t="s">
        <v>156</v>
      </c>
      <c r="F116" s="10"/>
      <c r="G116" s="10"/>
      <c r="H116" s="10"/>
      <c r="I116" s="10"/>
      <c r="J116" s="10"/>
      <c r="K116" s="11" t="s">
        <v>169</v>
      </c>
      <c r="L116" s="11"/>
      <c r="M116" s="11"/>
      <c r="N116" s="11"/>
      <c r="O116" s="2"/>
    </row>
    <row r="117" spans="2:15" ht="11.25">
      <c r="B117" s="6"/>
      <c r="C117" s="5" t="s">
        <v>445</v>
      </c>
      <c r="D117" s="5" t="s">
        <v>446</v>
      </c>
      <c r="E117" s="5" t="s">
        <v>156</v>
      </c>
      <c r="F117" s="10"/>
      <c r="G117" s="10"/>
      <c r="H117" s="10"/>
      <c r="I117" s="10"/>
      <c r="J117" s="10"/>
      <c r="K117" s="11" t="s">
        <v>169</v>
      </c>
      <c r="L117" s="11"/>
      <c r="M117" s="11"/>
      <c r="N117" s="11"/>
      <c r="O117" s="2"/>
    </row>
    <row r="118" spans="2:15" ht="11.25">
      <c r="B118" s="5"/>
      <c r="C118" s="5" t="s">
        <v>447</v>
      </c>
      <c r="D118" s="5" t="s">
        <v>448</v>
      </c>
      <c r="E118" s="5" t="s">
        <v>76</v>
      </c>
      <c r="F118" s="11" t="e">
        <f>F117*100/F126</f>
        <v>#DIV/0!</v>
      </c>
      <c r="G118" s="11" t="e">
        <f>G117*100/G126</f>
        <v>#DIV/0!</v>
      </c>
      <c r="H118" s="11" t="e">
        <f>H117*100/H126</f>
        <v>#DIV/0!</v>
      </c>
      <c r="I118" s="11" t="e">
        <f>I117*100/I126</f>
        <v>#DIV/0!</v>
      </c>
      <c r="J118" s="11"/>
      <c r="K118" s="11" t="s">
        <v>449</v>
      </c>
      <c r="L118" s="11"/>
      <c r="M118" s="11"/>
      <c r="N118" s="11"/>
      <c r="O118" s="2"/>
    </row>
    <row r="119" spans="2:15" ht="11.25">
      <c r="B119" s="5"/>
      <c r="C119" s="5" t="s">
        <v>450</v>
      </c>
      <c r="D119" s="5" t="s">
        <v>451</v>
      </c>
      <c r="E119" s="5" t="s">
        <v>76</v>
      </c>
      <c r="F119" s="11" t="e">
        <f>F117*100/F108</f>
        <v>#DIV/0!</v>
      </c>
      <c r="G119" s="11" t="e">
        <f>G117*100/G108</f>
        <v>#DIV/0!</v>
      </c>
      <c r="H119" s="11" t="e">
        <f>H117*100/H108</f>
        <v>#DIV/0!</v>
      </c>
      <c r="I119" s="11" t="e">
        <f>I117*100/I108</f>
        <v>#DIV/0!</v>
      </c>
      <c r="J119" s="11"/>
      <c r="K119" s="11" t="s">
        <v>452</v>
      </c>
      <c r="L119" s="11"/>
      <c r="M119" s="11"/>
      <c r="N119" s="11"/>
      <c r="O119" s="2"/>
    </row>
    <row r="120" spans="2:15" ht="11.25">
      <c r="B120" s="5"/>
      <c r="C120" s="5" t="s">
        <v>453</v>
      </c>
      <c r="D120" s="5" t="s">
        <v>454</v>
      </c>
      <c r="E120" s="5" t="s">
        <v>156</v>
      </c>
      <c r="F120" s="10"/>
      <c r="G120" s="10"/>
      <c r="H120" s="10"/>
      <c r="I120" s="10"/>
      <c r="J120" s="10"/>
      <c r="K120" s="11" t="s">
        <v>455</v>
      </c>
      <c r="L120" s="11"/>
      <c r="M120" s="11"/>
      <c r="N120" s="11"/>
      <c r="O120" s="2"/>
    </row>
    <row r="121" spans="2:15" ht="11.25">
      <c r="B121" s="6"/>
      <c r="C121" s="5" t="s">
        <v>456</v>
      </c>
      <c r="D121" s="5" t="s">
        <v>457</v>
      </c>
      <c r="E121" s="5" t="s">
        <v>156</v>
      </c>
      <c r="F121" s="12"/>
      <c r="G121" s="12"/>
      <c r="H121" s="12"/>
      <c r="I121" s="12"/>
      <c r="J121" s="12"/>
      <c r="K121" s="13" t="s">
        <v>458</v>
      </c>
      <c r="L121" s="13"/>
      <c r="M121" s="13"/>
      <c r="N121" s="13"/>
      <c r="O121" s="3"/>
    </row>
    <row r="122" spans="2:15" ht="11.25">
      <c r="B122" s="5"/>
      <c r="C122" s="5" t="s">
        <v>459</v>
      </c>
      <c r="D122" s="5" t="s">
        <v>460</v>
      </c>
      <c r="E122" s="5" t="s">
        <v>156</v>
      </c>
      <c r="F122" s="10"/>
      <c r="G122" s="10"/>
      <c r="H122" s="10"/>
      <c r="I122" s="10"/>
      <c r="J122" s="10"/>
      <c r="K122" s="11" t="s">
        <v>461</v>
      </c>
      <c r="L122" s="11"/>
      <c r="M122" s="11"/>
      <c r="N122" s="11"/>
      <c r="O122" s="2"/>
    </row>
    <row r="123" spans="2:15" ht="11.25">
      <c r="B123" s="5"/>
      <c r="C123" s="5" t="s">
        <v>462</v>
      </c>
      <c r="D123" s="5" t="s">
        <v>463</v>
      </c>
      <c r="E123" s="5" t="s">
        <v>156</v>
      </c>
      <c r="F123" s="10"/>
      <c r="G123" s="10"/>
      <c r="H123" s="10"/>
      <c r="I123" s="10"/>
      <c r="J123" s="10"/>
      <c r="K123" s="11" t="s">
        <v>464</v>
      </c>
      <c r="L123" s="11"/>
      <c r="M123" s="11"/>
      <c r="N123" s="11"/>
      <c r="O123" s="2"/>
    </row>
    <row r="124" spans="2:15" ht="11.25">
      <c r="B124" s="5"/>
      <c r="C124" s="5" t="s">
        <v>438</v>
      </c>
      <c r="D124" s="5" t="s">
        <v>465</v>
      </c>
      <c r="E124" s="5" t="s">
        <v>156</v>
      </c>
      <c r="F124" s="12"/>
      <c r="G124" s="12"/>
      <c r="H124" s="12"/>
      <c r="I124" s="12"/>
      <c r="J124" s="12"/>
      <c r="K124" s="13"/>
      <c r="L124" s="13"/>
      <c r="M124" s="13"/>
      <c r="N124" s="13"/>
      <c r="O124" s="3"/>
    </row>
    <row r="125" spans="2:15" ht="11.25">
      <c r="B125" s="5"/>
      <c r="C125" s="5" t="s">
        <v>441</v>
      </c>
      <c r="D125" s="5" t="s">
        <v>466</v>
      </c>
      <c r="E125" s="5" t="s">
        <v>156</v>
      </c>
      <c r="F125" s="12"/>
      <c r="G125" s="12"/>
      <c r="H125" s="12"/>
      <c r="I125" s="12"/>
      <c r="J125" s="12"/>
      <c r="K125" s="13"/>
      <c r="L125" s="13"/>
      <c r="M125" s="13"/>
      <c r="N125" s="13"/>
      <c r="O125" s="3"/>
    </row>
    <row r="126" spans="2:15" ht="11.25">
      <c r="B126" s="5"/>
      <c r="C126" s="5" t="s">
        <v>443</v>
      </c>
      <c r="D126" s="5" t="s">
        <v>467</v>
      </c>
      <c r="E126" s="5" t="s">
        <v>156</v>
      </c>
      <c r="F126" s="12"/>
      <c r="G126" s="12"/>
      <c r="H126" s="12"/>
      <c r="I126" s="12"/>
      <c r="J126" s="12"/>
      <c r="K126" s="13" t="s">
        <v>468</v>
      </c>
      <c r="L126" s="13"/>
      <c r="M126" s="13"/>
      <c r="N126" s="13"/>
      <c r="O126" s="3"/>
    </row>
    <row r="127" spans="2:14" ht="11.25">
      <c r="B127" s="5"/>
      <c r="C127" s="5" t="s">
        <v>469</v>
      </c>
      <c r="D127" s="8" t="s">
        <v>470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1.25">
      <c r="B128" s="5"/>
      <c r="C128" s="5" t="s">
        <v>471</v>
      </c>
      <c r="D128" s="8" t="s">
        <v>472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1.25">
      <c r="B129" s="5"/>
      <c r="C129" s="5" t="s">
        <v>473</v>
      </c>
      <c r="D129" s="8" t="s">
        <v>474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1.25">
      <c r="B130" s="5"/>
      <c r="C130" s="5" t="s">
        <v>475</v>
      </c>
      <c r="D130" s="8" t="s">
        <v>476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1.25">
      <c r="B131" s="5"/>
      <c r="C131" s="5" t="s">
        <v>477</v>
      </c>
      <c r="D131" s="8" t="s">
        <v>478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5" ht="11.25">
      <c r="B132" s="6"/>
      <c r="C132" s="5" t="s">
        <v>479</v>
      </c>
      <c r="D132" s="5" t="s">
        <v>480</v>
      </c>
      <c r="E132" s="5" t="s">
        <v>156</v>
      </c>
      <c r="F132" s="10"/>
      <c r="G132" s="10"/>
      <c r="H132" s="10"/>
      <c r="I132" s="10"/>
      <c r="J132" s="10"/>
      <c r="K132" s="11" t="s">
        <v>169</v>
      </c>
      <c r="L132" s="11"/>
      <c r="M132" s="11"/>
      <c r="N132" s="11"/>
      <c r="O132" s="2"/>
    </row>
    <row r="133" spans="2:15" ht="11.25">
      <c r="B133" s="6"/>
      <c r="C133" s="5" t="s">
        <v>481</v>
      </c>
      <c r="D133" s="5" t="s">
        <v>482</v>
      </c>
      <c r="E133" s="5" t="s">
        <v>156</v>
      </c>
      <c r="F133" s="10"/>
      <c r="G133" s="10"/>
      <c r="H133" s="10"/>
      <c r="I133" s="10"/>
      <c r="J133" s="10"/>
      <c r="K133" s="11" t="s">
        <v>169</v>
      </c>
      <c r="L133" s="11"/>
      <c r="M133" s="11"/>
      <c r="N133" s="11"/>
      <c r="O133" s="2"/>
    </row>
    <row r="134" spans="2:15" ht="11.25">
      <c r="B134" s="6"/>
      <c r="C134" s="5" t="s">
        <v>483</v>
      </c>
      <c r="D134" s="5" t="s">
        <v>484</v>
      </c>
      <c r="E134" s="5" t="s">
        <v>156</v>
      </c>
      <c r="F134" s="10"/>
      <c r="G134" s="10"/>
      <c r="H134" s="10"/>
      <c r="I134" s="10"/>
      <c r="J134" s="10"/>
      <c r="K134" s="11" t="s">
        <v>169</v>
      </c>
      <c r="L134" s="11"/>
      <c r="M134" s="11"/>
      <c r="N134" s="11"/>
      <c r="O134" s="2"/>
    </row>
    <row r="135" spans="2:14" ht="11.25">
      <c r="B135" s="5"/>
      <c r="C135" s="5" t="s">
        <v>485</v>
      </c>
      <c r="D135" s="8" t="s">
        <v>486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5" ht="11.25">
      <c r="B136" s="5"/>
      <c r="C136" s="5" t="s">
        <v>487</v>
      </c>
      <c r="D136" s="5" t="s">
        <v>488</v>
      </c>
      <c r="E136" s="5" t="s">
        <v>156</v>
      </c>
      <c r="F136" s="10"/>
      <c r="G136" s="10"/>
      <c r="H136" s="10"/>
      <c r="I136" s="10"/>
      <c r="J136" s="10"/>
      <c r="K136" s="11" t="s">
        <v>489</v>
      </c>
      <c r="L136" s="11"/>
      <c r="M136" s="11"/>
      <c r="N136" s="11"/>
      <c r="O136" s="2"/>
    </row>
    <row r="137" spans="2:15" ht="11.25">
      <c r="B137" s="5"/>
      <c r="C137" s="5" t="s">
        <v>490</v>
      </c>
      <c r="D137" s="5" t="s">
        <v>491</v>
      </c>
      <c r="E137" s="5" t="s">
        <v>156</v>
      </c>
      <c r="F137" s="10"/>
      <c r="G137" s="10"/>
      <c r="H137" s="10"/>
      <c r="I137" s="10"/>
      <c r="J137" s="10"/>
      <c r="K137" s="11" t="s">
        <v>489</v>
      </c>
      <c r="L137" s="11"/>
      <c r="M137" s="11"/>
      <c r="N137" s="11"/>
      <c r="O137" s="2"/>
    </row>
    <row r="138" spans="2:15" ht="11.25">
      <c r="B138" s="5"/>
      <c r="C138" s="5" t="s">
        <v>492</v>
      </c>
      <c r="D138" s="5" t="s">
        <v>493</v>
      </c>
      <c r="E138" s="5" t="s">
        <v>156</v>
      </c>
      <c r="F138" s="10"/>
      <c r="G138" s="10"/>
      <c r="H138" s="10"/>
      <c r="I138" s="10"/>
      <c r="J138" s="10"/>
      <c r="K138" s="11" t="s">
        <v>489</v>
      </c>
      <c r="L138" s="11"/>
      <c r="M138" s="11"/>
      <c r="N138" s="11"/>
      <c r="O138" s="2"/>
    </row>
    <row r="139" spans="2:15" ht="11.25">
      <c r="B139" s="5"/>
      <c r="C139" s="5" t="s">
        <v>494</v>
      </c>
      <c r="D139" s="5" t="s">
        <v>495</v>
      </c>
      <c r="E139" s="5" t="s">
        <v>156</v>
      </c>
      <c r="F139" s="10"/>
      <c r="G139" s="10"/>
      <c r="H139" s="10"/>
      <c r="I139" s="10"/>
      <c r="J139" s="10"/>
      <c r="K139" s="11" t="s">
        <v>489</v>
      </c>
      <c r="L139" s="11"/>
      <c r="M139" s="11"/>
      <c r="N139" s="11"/>
      <c r="O139" s="2"/>
    </row>
    <row r="140" spans="2:15" ht="11.25">
      <c r="B140" s="6"/>
      <c r="C140" s="5" t="s">
        <v>496</v>
      </c>
      <c r="D140" s="5" t="s">
        <v>497</v>
      </c>
      <c r="E140" s="5" t="s">
        <v>156</v>
      </c>
      <c r="F140" s="10"/>
      <c r="G140" s="10"/>
      <c r="H140" s="10"/>
      <c r="I140" s="10"/>
      <c r="J140" s="10"/>
      <c r="K140" s="11" t="s">
        <v>498</v>
      </c>
      <c r="L140" s="11"/>
      <c r="M140" s="11"/>
      <c r="N140" s="11"/>
      <c r="O140" s="2"/>
    </row>
    <row r="141" spans="2:15" ht="11.25">
      <c r="B141" s="6"/>
      <c r="C141" s="5" t="s">
        <v>499</v>
      </c>
      <c r="D141" s="5" t="s">
        <v>500</v>
      </c>
      <c r="E141" s="5" t="s">
        <v>156</v>
      </c>
      <c r="F141" s="10"/>
      <c r="G141" s="10"/>
      <c r="H141" s="10"/>
      <c r="I141" s="10"/>
      <c r="J141" s="10"/>
      <c r="K141" s="11" t="s">
        <v>501</v>
      </c>
      <c r="L141" s="11"/>
      <c r="M141" s="11"/>
      <c r="N141" s="11"/>
      <c r="O141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N82" sqref="N8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502</v>
      </c>
      <c r="D2" s="8" t="s">
        <v>503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504</v>
      </c>
      <c r="D3" s="5" t="s">
        <v>505</v>
      </c>
      <c r="E3" s="5" t="s">
        <v>156</v>
      </c>
      <c r="F3" s="10"/>
      <c r="G3" s="10"/>
      <c r="H3" s="10"/>
      <c r="I3" s="10"/>
      <c r="J3" s="10"/>
      <c r="K3" s="11" t="s">
        <v>169</v>
      </c>
      <c r="L3" s="11"/>
      <c r="M3" s="11"/>
      <c r="N3" s="11"/>
      <c r="O3" s="2"/>
    </row>
    <row r="4" spans="2:15" ht="11.25">
      <c r="B4" s="6"/>
      <c r="C4" s="5" t="s">
        <v>506</v>
      </c>
      <c r="D4" s="5" t="s">
        <v>507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508</v>
      </c>
      <c r="D5" s="5" t="s">
        <v>509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510</v>
      </c>
      <c r="D6" s="5" t="s">
        <v>511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512</v>
      </c>
      <c r="L6" s="11"/>
      <c r="M6" s="11"/>
      <c r="N6" s="11"/>
      <c r="O6" s="2"/>
    </row>
    <row r="7" spans="2:15" ht="11.25">
      <c r="B7" s="5"/>
      <c r="C7" s="5" t="s">
        <v>513</v>
      </c>
      <c r="D7" s="5" t="s">
        <v>514</v>
      </c>
      <c r="E7" s="5" t="s">
        <v>179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515</v>
      </c>
      <c r="L7" s="11"/>
      <c r="M7" s="11"/>
      <c r="N7" s="11"/>
      <c r="O7" s="2"/>
    </row>
    <row r="8" spans="2:15" ht="11.25">
      <c r="B8" s="5"/>
      <c r="C8" s="5" t="s">
        <v>516</v>
      </c>
      <c r="D8" s="5" t="s">
        <v>517</v>
      </c>
      <c r="E8" s="5" t="s">
        <v>179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518</v>
      </c>
      <c r="L8" s="11"/>
      <c r="M8" s="11"/>
      <c r="N8" s="11"/>
      <c r="O8" s="2"/>
    </row>
    <row r="9" spans="2:14" ht="11.25">
      <c r="B9" s="5"/>
      <c r="C9" s="5" t="s">
        <v>519</v>
      </c>
      <c r="D9" s="8" t="s">
        <v>520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/>
      <c r="C10" s="5" t="s">
        <v>521</v>
      </c>
      <c r="D10" s="5" t="s">
        <v>522</v>
      </c>
      <c r="E10" s="5" t="s">
        <v>156</v>
      </c>
      <c r="F10" s="10"/>
      <c r="G10" s="10"/>
      <c r="H10" s="10"/>
      <c r="I10" s="10"/>
      <c r="J10" s="10"/>
      <c r="K10" s="11" t="s">
        <v>169</v>
      </c>
      <c r="L10" s="11"/>
      <c r="M10" s="11"/>
      <c r="N10" s="11"/>
      <c r="O10" s="2"/>
    </row>
    <row r="11" spans="2:15" ht="11.25">
      <c r="B11" s="6"/>
      <c r="C11" s="5" t="s">
        <v>523</v>
      </c>
      <c r="D11" s="5" t="s">
        <v>524</v>
      </c>
      <c r="E11" s="5" t="s">
        <v>156</v>
      </c>
      <c r="F11" s="10"/>
      <c r="G11" s="10"/>
      <c r="H11" s="10"/>
      <c r="I11" s="10"/>
      <c r="J11" s="10"/>
      <c r="K11" s="11" t="s">
        <v>169</v>
      </c>
      <c r="L11" s="11"/>
      <c r="M11" s="11"/>
      <c r="N11" s="11"/>
      <c r="O11" s="2"/>
    </row>
    <row r="12" spans="2:15" ht="11.25">
      <c r="B12" s="6"/>
      <c r="C12" s="5" t="s">
        <v>525</v>
      </c>
      <c r="D12" s="5" t="s">
        <v>526</v>
      </c>
      <c r="E12" s="5" t="s">
        <v>156</v>
      </c>
      <c r="F12" s="10"/>
      <c r="G12" s="10"/>
      <c r="H12" s="10"/>
      <c r="I12" s="10"/>
      <c r="J12" s="10"/>
      <c r="K12" s="11" t="s">
        <v>169</v>
      </c>
      <c r="L12" s="11"/>
      <c r="M12" s="11"/>
      <c r="N12" s="11"/>
      <c r="O12" s="2"/>
    </row>
    <row r="13" spans="2:15" ht="11.25">
      <c r="B13" s="6"/>
      <c r="C13" s="5" t="s">
        <v>527</v>
      </c>
      <c r="D13" s="5" t="s">
        <v>528</v>
      </c>
      <c r="E13" s="5" t="s">
        <v>156</v>
      </c>
      <c r="F13" s="10"/>
      <c r="G13" s="10"/>
      <c r="H13" s="10"/>
      <c r="I13" s="10"/>
      <c r="J13" s="10"/>
      <c r="K13" s="11" t="s">
        <v>529</v>
      </c>
      <c r="L13" s="11"/>
      <c r="M13" s="11"/>
      <c r="N13" s="11"/>
      <c r="O13" s="2"/>
    </row>
    <row r="14" spans="2:15" ht="11.25">
      <c r="B14" s="6"/>
      <c r="C14" s="5" t="s">
        <v>530</v>
      </c>
      <c r="D14" s="5" t="s">
        <v>531</v>
      </c>
      <c r="E14" s="5" t="s">
        <v>156</v>
      </c>
      <c r="F14" s="10"/>
      <c r="G14" s="10"/>
      <c r="H14" s="10"/>
      <c r="I14" s="10"/>
      <c r="J14" s="10"/>
      <c r="K14" s="11" t="s">
        <v>532</v>
      </c>
      <c r="L14" s="11"/>
      <c r="M14" s="11"/>
      <c r="N14" s="11"/>
      <c r="O14" s="2"/>
    </row>
    <row r="15" spans="2:15" ht="11.25">
      <c r="B15" s="5"/>
      <c r="C15" s="5" t="s">
        <v>533</v>
      </c>
      <c r="D15" s="5" t="s">
        <v>534</v>
      </c>
      <c r="E15" s="5" t="s">
        <v>76</v>
      </c>
      <c r="F15" s="11" t="e">
        <f>F12*100/F11</f>
        <v>#DIV/0!</v>
      </c>
      <c r="G15" s="11" t="e">
        <f>G12*100/G11</f>
        <v>#DIV/0!</v>
      </c>
      <c r="H15" s="11" t="e">
        <f>H12*100/H11</f>
        <v>#DIV/0!</v>
      </c>
      <c r="I15" s="11" t="e">
        <f>I12*100/I11</f>
        <v>#DIV/0!</v>
      </c>
      <c r="J15" s="11"/>
      <c r="K15" s="11" t="s">
        <v>535</v>
      </c>
      <c r="L15" s="11"/>
      <c r="M15" s="11"/>
      <c r="N15" s="11"/>
      <c r="O15" s="2"/>
    </row>
    <row r="16" spans="2:14" ht="11.25">
      <c r="B16" s="5"/>
      <c r="C16" s="5" t="s">
        <v>536</v>
      </c>
      <c r="D16" s="8" t="s">
        <v>537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/>
      <c r="C17" s="5" t="s">
        <v>538</v>
      </c>
      <c r="D17" s="5" t="s">
        <v>539</v>
      </c>
      <c r="E17" s="5" t="s">
        <v>156</v>
      </c>
      <c r="F17" s="10"/>
      <c r="G17" s="10"/>
      <c r="H17" s="10"/>
      <c r="I17" s="10"/>
      <c r="J17" s="10"/>
      <c r="K17" s="11" t="s">
        <v>169</v>
      </c>
      <c r="L17" s="11"/>
      <c r="M17" s="11"/>
      <c r="N17" s="11"/>
      <c r="O17" s="2"/>
    </row>
    <row r="18" spans="2:15" ht="11.25">
      <c r="B18" s="6"/>
      <c r="C18" s="5" t="s">
        <v>540</v>
      </c>
      <c r="D18" s="5" t="s">
        <v>541</v>
      </c>
      <c r="E18" s="5" t="s">
        <v>156</v>
      </c>
      <c r="F18" s="10"/>
      <c r="G18" s="10"/>
      <c r="H18" s="10"/>
      <c r="I18" s="10"/>
      <c r="J18" s="10"/>
      <c r="K18" s="11" t="s">
        <v>169</v>
      </c>
      <c r="L18" s="11"/>
      <c r="M18" s="11"/>
      <c r="N18" s="11"/>
      <c r="O18" s="2"/>
    </row>
    <row r="19" spans="2:15" ht="11.25">
      <c r="B19" s="6"/>
      <c r="C19" s="5" t="s">
        <v>542</v>
      </c>
      <c r="D19" s="5" t="s">
        <v>543</v>
      </c>
      <c r="E19" s="5" t="s">
        <v>156</v>
      </c>
      <c r="F19" s="10"/>
      <c r="G19" s="10"/>
      <c r="H19" s="10"/>
      <c r="I19" s="10"/>
      <c r="J19" s="10"/>
      <c r="K19" s="11" t="s">
        <v>169</v>
      </c>
      <c r="L19" s="11"/>
      <c r="M19" s="11"/>
      <c r="N19" s="11"/>
      <c r="O19" s="2"/>
    </row>
    <row r="20" spans="2:15" ht="11.25">
      <c r="B20" s="5"/>
      <c r="C20" s="5" t="s">
        <v>544</v>
      </c>
      <c r="D20" s="5" t="s">
        <v>545</v>
      </c>
      <c r="E20" s="5" t="s">
        <v>76</v>
      </c>
      <c r="F20" s="11" t="e">
        <f>F19*100/F18</f>
        <v>#DIV/0!</v>
      </c>
      <c r="G20" s="11" t="e">
        <f>G19*100/G18</f>
        <v>#DIV/0!</v>
      </c>
      <c r="H20" s="11" t="e">
        <f>H19*100/H18</f>
        <v>#DIV/0!</v>
      </c>
      <c r="I20" s="11" t="e">
        <f>I19*100/I18</f>
        <v>#DIV/0!</v>
      </c>
      <c r="J20" s="11"/>
      <c r="K20" s="11" t="s">
        <v>546</v>
      </c>
      <c r="L20" s="11"/>
      <c r="M20" s="11"/>
      <c r="N20" s="11"/>
      <c r="O20" s="2"/>
    </row>
    <row r="21" spans="2:14" ht="11.25">
      <c r="B21" s="5"/>
      <c r="C21" s="5" t="s">
        <v>547</v>
      </c>
      <c r="D21" s="8" t="s">
        <v>548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/>
      <c r="C22" s="5" t="s">
        <v>549</v>
      </c>
      <c r="D22" s="5" t="s">
        <v>550</v>
      </c>
      <c r="E22" s="5" t="s">
        <v>156</v>
      </c>
      <c r="F22" s="10"/>
      <c r="G22" s="10"/>
      <c r="H22" s="10"/>
      <c r="I22" s="10"/>
      <c r="J22" s="10"/>
      <c r="K22" s="11" t="s">
        <v>169</v>
      </c>
      <c r="L22" s="11"/>
      <c r="M22" s="11"/>
      <c r="N22" s="11"/>
      <c r="O22" s="2"/>
    </row>
    <row r="23" spans="2:15" ht="11.25">
      <c r="B23" s="6"/>
      <c r="C23" s="5" t="s">
        <v>551</v>
      </c>
      <c r="D23" s="5" t="s">
        <v>552</v>
      </c>
      <c r="E23" s="5" t="s">
        <v>156</v>
      </c>
      <c r="F23" s="10"/>
      <c r="G23" s="10"/>
      <c r="H23" s="10"/>
      <c r="I23" s="10"/>
      <c r="J23" s="10"/>
      <c r="K23" s="11" t="s">
        <v>169</v>
      </c>
      <c r="L23" s="11"/>
      <c r="M23" s="11"/>
      <c r="N23" s="11"/>
      <c r="O23" s="2"/>
    </row>
    <row r="24" spans="2:15" ht="11.25">
      <c r="B24" s="6" t="s">
        <v>0</v>
      </c>
      <c r="C24" s="5" t="s">
        <v>553</v>
      </c>
      <c r="D24" s="5" t="s">
        <v>554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5"/>
      <c r="C25" s="5" t="s">
        <v>555</v>
      </c>
      <c r="D25" s="5" t="s">
        <v>556</v>
      </c>
      <c r="E25" s="5" t="s">
        <v>76</v>
      </c>
      <c r="F25" s="11" t="e">
        <f>F24*100/F23</f>
        <v>#DIV/0!</v>
      </c>
      <c r="G25" s="11" t="e">
        <f>G24*100/G23</f>
        <v>#DIV/0!</v>
      </c>
      <c r="H25" s="11" t="e">
        <f>H24*100/H23</f>
        <v>#DIV/0!</v>
      </c>
      <c r="I25" s="11" t="e">
        <f>I24*100/I23</f>
        <v>#DIV/0!</v>
      </c>
      <c r="J25" s="11"/>
      <c r="K25" s="11" t="s">
        <v>557</v>
      </c>
      <c r="L25" s="11"/>
      <c r="M25" s="11"/>
      <c r="N25" s="11"/>
      <c r="O25" s="2"/>
    </row>
    <row r="26" spans="2:15" ht="11.25">
      <c r="B26" s="6"/>
      <c r="C26" s="5" t="s">
        <v>558</v>
      </c>
      <c r="D26" s="5" t="s">
        <v>559</v>
      </c>
      <c r="E26" s="5" t="s">
        <v>156</v>
      </c>
      <c r="F26" s="10"/>
      <c r="G26" s="10"/>
      <c r="H26" s="10"/>
      <c r="I26" s="10"/>
      <c r="J26" s="10"/>
      <c r="K26" s="11" t="s">
        <v>169</v>
      </c>
      <c r="L26" s="11"/>
      <c r="M26" s="11"/>
      <c r="N26" s="11"/>
      <c r="O26" s="2"/>
    </row>
    <row r="27" spans="2:15" ht="11.25">
      <c r="B27" s="5"/>
      <c r="C27" s="5" t="s">
        <v>560</v>
      </c>
      <c r="D27" s="5" t="s">
        <v>561</v>
      </c>
      <c r="E27" s="5" t="s">
        <v>76</v>
      </c>
      <c r="F27" s="11" t="e">
        <f>F24*100/F5</f>
        <v>#DIV/0!</v>
      </c>
      <c r="G27" s="11" t="e">
        <f>G24*100/G5</f>
        <v>#DIV/0!</v>
      </c>
      <c r="H27" s="11" t="e">
        <f>H24*100/H5</f>
        <v>#DIV/0!</v>
      </c>
      <c r="I27" s="11" t="e">
        <f>I24*100/I5</f>
        <v>#DIV/0!</v>
      </c>
      <c r="J27" s="11"/>
      <c r="K27" s="11" t="s">
        <v>562</v>
      </c>
      <c r="L27" s="11"/>
      <c r="M27" s="11"/>
      <c r="N27" s="11"/>
      <c r="O27" s="2"/>
    </row>
    <row r="28" spans="2:14" ht="11.25">
      <c r="B28" s="5"/>
      <c r="C28" s="5" t="s">
        <v>563</v>
      </c>
      <c r="D28" s="8" t="s">
        <v>564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/>
      <c r="C29" s="5" t="s">
        <v>565</v>
      </c>
      <c r="D29" s="5" t="s">
        <v>566</v>
      </c>
      <c r="E29" s="5" t="s">
        <v>156</v>
      </c>
      <c r="F29" s="10"/>
      <c r="G29" s="10"/>
      <c r="H29" s="10"/>
      <c r="I29" s="10"/>
      <c r="J29" s="10"/>
      <c r="K29" s="11" t="s">
        <v>169</v>
      </c>
      <c r="L29" s="11"/>
      <c r="M29" s="11"/>
      <c r="N29" s="11"/>
      <c r="O29" s="2"/>
    </row>
    <row r="30" spans="2:15" ht="11.25">
      <c r="B30" s="6"/>
      <c r="C30" s="5" t="s">
        <v>567</v>
      </c>
      <c r="D30" s="5" t="s">
        <v>568</v>
      </c>
      <c r="E30" s="5" t="s">
        <v>156</v>
      </c>
      <c r="F30" s="10"/>
      <c r="G30" s="10"/>
      <c r="H30" s="10"/>
      <c r="I30" s="10"/>
      <c r="J30" s="10"/>
      <c r="K30" s="11" t="s">
        <v>169</v>
      </c>
      <c r="L30" s="11"/>
      <c r="M30" s="11"/>
      <c r="N30" s="11"/>
      <c r="O30" s="2"/>
    </row>
    <row r="31" spans="2:15" ht="11.25">
      <c r="B31" s="6" t="s">
        <v>0</v>
      </c>
      <c r="C31" s="5" t="s">
        <v>569</v>
      </c>
      <c r="D31" s="5" t="s">
        <v>570</v>
      </c>
      <c r="E31" s="5" t="s">
        <v>156</v>
      </c>
      <c r="F31" s="10"/>
      <c r="G31" s="10"/>
      <c r="H31" s="10"/>
      <c r="I31" s="10"/>
      <c r="J31" s="10"/>
      <c r="K31" s="11" t="s">
        <v>169</v>
      </c>
      <c r="L31" s="11"/>
      <c r="M31" s="11"/>
      <c r="N31" s="11"/>
      <c r="O31" s="2"/>
    </row>
    <row r="32" spans="2:15" ht="11.25">
      <c r="B32" s="5"/>
      <c r="C32" s="5" t="s">
        <v>571</v>
      </c>
      <c r="D32" s="5" t="s">
        <v>572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573</v>
      </c>
      <c r="L32" s="11"/>
      <c r="M32" s="11"/>
      <c r="N32" s="11"/>
      <c r="O32" s="2"/>
    </row>
    <row r="33" spans="2:15" ht="11.25">
      <c r="B33" s="5"/>
      <c r="C33" s="5" t="s">
        <v>574</v>
      </c>
      <c r="D33" s="5" t="s">
        <v>575</v>
      </c>
      <c r="E33" s="5" t="s">
        <v>179</v>
      </c>
      <c r="F33" s="11" t="e">
        <f>F31/' Населення'!F4</f>
        <v>#DIV/0!</v>
      </c>
      <c r="G33" s="11" t="e">
        <f>G31/' Населення'!G4</f>
        <v>#DIV/0!</v>
      </c>
      <c r="H33" s="11" t="e">
        <f>H31/' Населення'!H4</f>
        <v>#DIV/0!</v>
      </c>
      <c r="I33" s="11" t="e">
        <f>I31/' Населення'!I4</f>
        <v>#DIV/0!</v>
      </c>
      <c r="J33" s="11"/>
      <c r="K33" s="11" t="s">
        <v>576</v>
      </c>
      <c r="L33" s="11"/>
      <c r="M33" s="11"/>
      <c r="N33" s="11"/>
      <c r="O33" s="2"/>
    </row>
    <row r="34" spans="2:15" ht="11.25">
      <c r="B34" s="6"/>
      <c r="C34" s="5" t="s">
        <v>577</v>
      </c>
      <c r="D34" s="5" t="s">
        <v>578</v>
      </c>
      <c r="E34" s="5" t="s">
        <v>41</v>
      </c>
      <c r="F34" s="10"/>
      <c r="G34" s="10"/>
      <c r="H34" s="10"/>
      <c r="I34" s="10"/>
      <c r="J34" s="10"/>
      <c r="K34" s="11" t="s">
        <v>579</v>
      </c>
      <c r="L34" s="11"/>
      <c r="M34" s="11"/>
      <c r="N34" s="11"/>
      <c r="O34" s="2"/>
    </row>
    <row r="35" spans="2:15" ht="11.25">
      <c r="B35" s="6"/>
      <c r="C35" s="5" t="s">
        <v>580</v>
      </c>
      <c r="D35" s="5" t="s">
        <v>581</v>
      </c>
      <c r="E35" s="5" t="s">
        <v>41</v>
      </c>
      <c r="F35" s="10"/>
      <c r="G35" s="10"/>
      <c r="H35" s="10"/>
      <c r="I35" s="10"/>
      <c r="J35" s="10"/>
      <c r="K35" s="11" t="s">
        <v>582</v>
      </c>
      <c r="L35" s="11"/>
      <c r="M35" s="11"/>
      <c r="N35" s="11"/>
      <c r="O35" s="2"/>
    </row>
    <row r="36" spans="2:15" ht="11.25">
      <c r="B36" s="6"/>
      <c r="C36" s="5" t="s">
        <v>583</v>
      </c>
      <c r="D36" s="5" t="s">
        <v>584</v>
      </c>
      <c r="E36" s="5" t="s">
        <v>41</v>
      </c>
      <c r="F36" s="10"/>
      <c r="G36" s="10"/>
      <c r="H36" s="10"/>
      <c r="I36" s="10"/>
      <c r="J36" s="10"/>
      <c r="K36" s="11" t="s">
        <v>585</v>
      </c>
      <c r="L36" s="11"/>
      <c r="M36" s="11"/>
      <c r="N36" s="11"/>
      <c r="O36" s="2"/>
    </row>
    <row r="37" spans="2:15" ht="11.25">
      <c r="B37" s="6"/>
      <c r="C37" s="5" t="s">
        <v>586</v>
      </c>
      <c r="D37" s="5" t="s">
        <v>587</v>
      </c>
      <c r="E37" s="5" t="s">
        <v>41</v>
      </c>
      <c r="F37" s="10"/>
      <c r="G37" s="10"/>
      <c r="H37" s="10"/>
      <c r="I37" s="10"/>
      <c r="J37" s="10"/>
      <c r="K37" s="11" t="s">
        <v>588</v>
      </c>
      <c r="L37" s="11"/>
      <c r="M37" s="11"/>
      <c r="N37" s="11"/>
      <c r="O37" s="2"/>
    </row>
    <row r="38" spans="2:15" ht="11.25">
      <c r="B38" s="5"/>
      <c r="C38" s="5" t="s">
        <v>589</v>
      </c>
      <c r="D38" s="5" t="s">
        <v>590</v>
      </c>
      <c r="E38" s="5" t="s">
        <v>76</v>
      </c>
      <c r="F38" s="11" t="e">
        <f>F37*100/F34</f>
        <v>#DIV/0!</v>
      </c>
      <c r="G38" s="11" t="e">
        <f>G37*100/G34</f>
        <v>#DIV/0!</v>
      </c>
      <c r="H38" s="11" t="e">
        <f>H37*100/H34</f>
        <v>#DIV/0!</v>
      </c>
      <c r="I38" s="11" t="e">
        <f>I37*100/I34</f>
        <v>#DIV/0!</v>
      </c>
      <c r="J38" s="11"/>
      <c r="K38" s="11" t="s">
        <v>591</v>
      </c>
      <c r="L38" s="11"/>
      <c r="M38" s="11"/>
      <c r="N38" s="11"/>
      <c r="O38" s="2"/>
    </row>
    <row r="39" spans="2:15" ht="11.25">
      <c r="B39" s="5"/>
      <c r="C39" s="5" t="s">
        <v>592</v>
      </c>
      <c r="D39" s="5" t="s">
        <v>593</v>
      </c>
      <c r="E39" s="5" t="s">
        <v>41</v>
      </c>
      <c r="F39" s="11" t="e">
        <f>F34*10/' Населення'!F4</f>
        <v>#DIV/0!</v>
      </c>
      <c r="G39" s="11" t="e">
        <f>G34*10/' Населення'!G4</f>
        <v>#DIV/0!</v>
      </c>
      <c r="H39" s="11" t="e">
        <f>H34*10/' Населення'!H4</f>
        <v>#DIV/0!</v>
      </c>
      <c r="I39" s="11" t="e">
        <f>I34*10/' Населення'!I4</f>
        <v>#DIV/0!</v>
      </c>
      <c r="J39" s="11"/>
      <c r="K39" s="11" t="s">
        <v>594</v>
      </c>
      <c r="L39" s="11"/>
      <c r="M39" s="11"/>
      <c r="N39" s="11"/>
      <c r="O39" s="2"/>
    </row>
    <row r="40" spans="2:15" ht="11.25">
      <c r="B40" s="5"/>
      <c r="C40" s="5" t="s">
        <v>595</v>
      </c>
      <c r="D40" s="5" t="s">
        <v>596</v>
      </c>
      <c r="E40" s="5" t="s">
        <v>41</v>
      </c>
      <c r="F40" s="12"/>
      <c r="G40" s="12"/>
      <c r="H40" s="12"/>
      <c r="I40" s="12"/>
      <c r="J40" s="12"/>
      <c r="K40" s="13"/>
      <c r="L40" s="13"/>
      <c r="M40" s="13"/>
      <c r="N40" s="13"/>
      <c r="O40" s="3"/>
    </row>
    <row r="41" spans="2:14" ht="11.25">
      <c r="B41" s="5"/>
      <c r="C41" s="5" t="s">
        <v>597</v>
      </c>
      <c r="D41" s="8" t="s">
        <v>598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599</v>
      </c>
      <c r="D42" s="5" t="s">
        <v>600</v>
      </c>
      <c r="E42" s="5" t="s">
        <v>156</v>
      </c>
      <c r="F42" s="10"/>
      <c r="G42" s="10"/>
      <c r="H42" s="10"/>
      <c r="I42" s="10"/>
      <c r="J42" s="10"/>
      <c r="K42" s="11" t="s">
        <v>169</v>
      </c>
      <c r="L42" s="11"/>
      <c r="M42" s="11"/>
      <c r="N42" s="11"/>
      <c r="O42" s="2"/>
    </row>
    <row r="43" spans="2:15" ht="11.25">
      <c r="B43" s="6"/>
      <c r="C43" s="5" t="s">
        <v>601</v>
      </c>
      <c r="D43" s="5" t="s">
        <v>602</v>
      </c>
      <c r="E43" s="5" t="s">
        <v>156</v>
      </c>
      <c r="F43" s="10"/>
      <c r="G43" s="10"/>
      <c r="H43" s="10"/>
      <c r="I43" s="10"/>
      <c r="J43" s="10"/>
      <c r="K43" s="11" t="s">
        <v>169</v>
      </c>
      <c r="L43" s="11"/>
      <c r="M43" s="11"/>
      <c r="N43" s="11"/>
      <c r="O43" s="2"/>
    </row>
    <row r="44" spans="2:15" ht="11.25">
      <c r="B44" s="6"/>
      <c r="C44" s="5" t="s">
        <v>603</v>
      </c>
      <c r="D44" s="5" t="s">
        <v>604</v>
      </c>
      <c r="E44" s="5" t="s">
        <v>156</v>
      </c>
      <c r="F44" s="10"/>
      <c r="G44" s="10"/>
      <c r="H44" s="10"/>
      <c r="I44" s="10"/>
      <c r="J44" s="10"/>
      <c r="K44" s="11" t="s">
        <v>169</v>
      </c>
      <c r="L44" s="11"/>
      <c r="M44" s="11"/>
      <c r="N44" s="11"/>
      <c r="O44" s="2"/>
    </row>
    <row r="45" spans="2:15" ht="11.25">
      <c r="B45" s="5"/>
      <c r="C45" s="5" t="s">
        <v>605</v>
      </c>
      <c r="D45" s="5" t="s">
        <v>606</v>
      </c>
      <c r="E45" s="5" t="s">
        <v>76</v>
      </c>
      <c r="F45" s="11" t="e">
        <f>F42*100/F31</f>
        <v>#DIV/0!</v>
      </c>
      <c r="G45" s="11" t="e">
        <f>G42*100/G31</f>
        <v>#DIV/0!</v>
      </c>
      <c r="H45" s="11" t="e">
        <f>H42*100/H31</f>
        <v>#DIV/0!</v>
      </c>
      <c r="I45" s="11" t="e">
        <f>I42*100/I31</f>
        <v>#DIV/0!</v>
      </c>
      <c r="J45" s="11"/>
      <c r="K45" s="11" t="s">
        <v>607</v>
      </c>
      <c r="L45" s="11"/>
      <c r="M45" s="11"/>
      <c r="N45" s="11"/>
      <c r="O45" s="2"/>
    </row>
    <row r="46" spans="2:15" ht="11.25">
      <c r="B46" s="5"/>
      <c r="C46" s="5" t="s">
        <v>608</v>
      </c>
      <c r="D46" s="5" t="s">
        <v>609</v>
      </c>
      <c r="E46" s="5" t="s">
        <v>76</v>
      </c>
      <c r="F46" s="11" t="e">
        <f>F43*100/F31</f>
        <v>#DIV/0!</v>
      </c>
      <c r="G46" s="11" t="e">
        <f>G43*100/G31</f>
        <v>#DIV/0!</v>
      </c>
      <c r="H46" s="11" t="e">
        <f>H43*100/H31</f>
        <v>#DIV/0!</v>
      </c>
      <c r="I46" s="11" t="e">
        <f>I43*100/I31</f>
        <v>#DIV/0!</v>
      </c>
      <c r="J46" s="11"/>
      <c r="K46" s="11" t="s">
        <v>610</v>
      </c>
      <c r="L46" s="11"/>
      <c r="M46" s="11"/>
      <c r="N46" s="11"/>
      <c r="O46" s="2"/>
    </row>
    <row r="47" spans="2:15" ht="11.25">
      <c r="B47" s="5"/>
      <c r="C47" s="5" t="s">
        <v>611</v>
      </c>
      <c r="D47" s="5" t="s">
        <v>612</v>
      </c>
      <c r="E47" s="5" t="s">
        <v>76</v>
      </c>
      <c r="F47" s="11" t="e">
        <f>F44*100/F31</f>
        <v>#DIV/0!</v>
      </c>
      <c r="G47" s="11" t="e">
        <f>G44*100/G31</f>
        <v>#DIV/0!</v>
      </c>
      <c r="H47" s="11" t="e">
        <f>H44*100/H31</f>
        <v>#DIV/0!</v>
      </c>
      <c r="I47" s="11" t="e">
        <f>I44*100/I31</f>
        <v>#DIV/0!</v>
      </c>
      <c r="J47" s="11"/>
      <c r="K47" s="11" t="s">
        <v>613</v>
      </c>
      <c r="L47" s="11"/>
      <c r="M47" s="11"/>
      <c r="N47" s="11"/>
      <c r="O47" s="2"/>
    </row>
    <row r="48" spans="2:14" ht="11.25">
      <c r="B48" s="5"/>
      <c r="C48" s="5" t="s">
        <v>614</v>
      </c>
      <c r="D48" s="8" t="s">
        <v>615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616</v>
      </c>
      <c r="D49" s="5" t="s">
        <v>617</v>
      </c>
      <c r="E49" s="5" t="s">
        <v>156</v>
      </c>
      <c r="F49" s="10"/>
      <c r="G49" s="10"/>
      <c r="H49" s="10"/>
      <c r="I49" s="10"/>
      <c r="J49" s="10"/>
      <c r="K49" s="11" t="s">
        <v>169</v>
      </c>
      <c r="L49" s="11"/>
      <c r="M49" s="11"/>
      <c r="N49" s="11"/>
      <c r="O49" s="2"/>
    </row>
    <row r="50" spans="2:15" ht="11.25">
      <c r="B50" s="6"/>
      <c r="C50" s="5" t="s">
        <v>618</v>
      </c>
      <c r="D50" s="5" t="s">
        <v>619</v>
      </c>
      <c r="E50" s="5" t="s">
        <v>156</v>
      </c>
      <c r="F50" s="10"/>
      <c r="G50" s="10"/>
      <c r="H50" s="10"/>
      <c r="I50" s="10"/>
      <c r="J50" s="10"/>
      <c r="K50" s="11" t="s">
        <v>169</v>
      </c>
      <c r="L50" s="11"/>
      <c r="M50" s="11"/>
      <c r="N50" s="11"/>
      <c r="O50" s="2"/>
    </row>
    <row r="51" spans="2:15" ht="11.25">
      <c r="B51" s="6" t="s">
        <v>0</v>
      </c>
      <c r="C51" s="5" t="s">
        <v>620</v>
      </c>
      <c r="D51" s="5" t="s">
        <v>621</v>
      </c>
      <c r="E51" s="5" t="s">
        <v>156</v>
      </c>
      <c r="F51" s="10"/>
      <c r="G51" s="10"/>
      <c r="H51" s="10"/>
      <c r="I51" s="10"/>
      <c r="J51" s="10"/>
      <c r="K51" s="11" t="s">
        <v>169</v>
      </c>
      <c r="L51" s="11"/>
      <c r="M51" s="11"/>
      <c r="N51" s="11"/>
      <c r="O51" s="2"/>
    </row>
    <row r="52" spans="2:15" ht="11.25">
      <c r="B52" s="6"/>
      <c r="C52" s="5" t="s">
        <v>622</v>
      </c>
      <c r="D52" s="5" t="s">
        <v>623</v>
      </c>
      <c r="E52" s="5" t="s">
        <v>76</v>
      </c>
      <c r="F52" s="11" t="e">
        <f>F51*100/F50</f>
        <v>#DIV/0!</v>
      </c>
      <c r="G52" s="11" t="e">
        <f>G51*100/G50</f>
        <v>#DIV/0!</v>
      </c>
      <c r="H52" s="11" t="e">
        <f>H51*100/H50</f>
        <v>#DIV/0!</v>
      </c>
      <c r="I52" s="11" t="e">
        <f>I51*100/I50</f>
        <v>#DIV/0!</v>
      </c>
      <c r="J52" s="11"/>
      <c r="K52" s="11" t="s">
        <v>624</v>
      </c>
      <c r="L52" s="11"/>
      <c r="M52" s="11"/>
      <c r="N52" s="11"/>
      <c r="O52" s="2"/>
    </row>
    <row r="53" spans="2:15" ht="11.25">
      <c r="B53" s="5"/>
      <c r="C53" s="5" t="s">
        <v>625</v>
      </c>
      <c r="D53" s="5" t="s">
        <v>626</v>
      </c>
      <c r="E53" s="5" t="s">
        <v>76</v>
      </c>
      <c r="F53" s="11" t="e">
        <f>F51*100/F5</f>
        <v>#DIV/0!</v>
      </c>
      <c r="G53" s="11" t="e">
        <f>G51*100/G5</f>
        <v>#DIV/0!</v>
      </c>
      <c r="H53" s="11" t="e">
        <f>H51*100/H5</f>
        <v>#DIV/0!</v>
      </c>
      <c r="I53" s="11" t="e">
        <f>I51*100/I5</f>
        <v>#DIV/0!</v>
      </c>
      <c r="J53" s="11"/>
      <c r="K53" s="11" t="s">
        <v>627</v>
      </c>
      <c r="L53" s="11"/>
      <c r="M53" s="11"/>
      <c r="N53" s="11"/>
      <c r="O53" s="2"/>
    </row>
    <row r="54" spans="2:15" ht="11.25">
      <c r="B54" s="5" t="s">
        <v>0</v>
      </c>
      <c r="C54" s="5" t="s">
        <v>628</v>
      </c>
      <c r="D54" s="5" t="s">
        <v>629</v>
      </c>
      <c r="E54" s="5" t="s">
        <v>179</v>
      </c>
      <c r="F54" s="11" t="e">
        <f>F51/' Населення'!F4</f>
        <v>#DIV/0!</v>
      </c>
      <c r="G54" s="11" t="e">
        <f>G51/' Населення'!G4</f>
        <v>#DIV/0!</v>
      </c>
      <c r="H54" s="11" t="e">
        <f>H51/' Населення'!H4</f>
        <v>#DIV/0!</v>
      </c>
      <c r="I54" s="11" t="e">
        <f>I51/' Населення'!I4</f>
        <v>#DIV/0!</v>
      </c>
      <c r="J54" s="11"/>
      <c r="K54" s="11" t="s">
        <v>630</v>
      </c>
      <c r="L54" s="11"/>
      <c r="M54" s="11"/>
      <c r="N54" s="11"/>
      <c r="O54" s="2"/>
    </row>
    <row r="55" spans="2:14" ht="11.25">
      <c r="B55" s="5"/>
      <c r="C55" s="5" t="s">
        <v>631</v>
      </c>
      <c r="D55" s="8" t="s">
        <v>632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633</v>
      </c>
      <c r="D56" s="5" t="s">
        <v>634</v>
      </c>
      <c r="E56" s="5" t="s">
        <v>156</v>
      </c>
      <c r="F56" s="10"/>
      <c r="G56" s="10"/>
      <c r="H56" s="10"/>
      <c r="I56" s="10"/>
      <c r="J56" s="10"/>
      <c r="K56" s="11" t="s">
        <v>169</v>
      </c>
      <c r="L56" s="11"/>
      <c r="M56" s="11"/>
      <c r="N56" s="11"/>
      <c r="O56" s="2"/>
    </row>
    <row r="57" spans="2:15" ht="11.25">
      <c r="B57" s="6"/>
      <c r="C57" s="5" t="s">
        <v>635</v>
      </c>
      <c r="D57" s="5" t="s">
        <v>636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5" ht="11.25">
      <c r="B58" s="6"/>
      <c r="C58" s="5" t="s">
        <v>637</v>
      </c>
      <c r="D58" s="5" t="s">
        <v>638</v>
      </c>
      <c r="E58" s="5" t="s">
        <v>156</v>
      </c>
      <c r="F58" s="10"/>
      <c r="G58" s="10"/>
      <c r="H58" s="10"/>
      <c r="I58" s="10"/>
      <c r="J58" s="10"/>
      <c r="K58" s="11" t="s">
        <v>169</v>
      </c>
      <c r="L58" s="11"/>
      <c r="M58" s="11"/>
      <c r="N58" s="11"/>
      <c r="O58" s="2"/>
    </row>
    <row r="59" spans="2:15" ht="11.25">
      <c r="B59" s="5"/>
      <c r="C59" s="5" t="s">
        <v>639</v>
      </c>
      <c r="D59" s="5" t="s">
        <v>640</v>
      </c>
      <c r="E59" s="5" t="s">
        <v>76</v>
      </c>
      <c r="F59" s="11" t="e">
        <f>F58*100/F57</f>
        <v>#DIV/0!</v>
      </c>
      <c r="G59" s="11" t="e">
        <f>G58*100/G57</f>
        <v>#DIV/0!</v>
      </c>
      <c r="H59" s="11" t="e">
        <f>H58*100/H57</f>
        <v>#DIV/0!</v>
      </c>
      <c r="I59" s="11" t="e">
        <f>I58*100/I57</f>
        <v>#DIV/0!</v>
      </c>
      <c r="J59" s="11"/>
      <c r="K59" s="11" t="s">
        <v>641</v>
      </c>
      <c r="L59" s="11"/>
      <c r="M59" s="11"/>
      <c r="N59" s="11"/>
      <c r="O59" s="2"/>
    </row>
    <row r="60" spans="2:15" ht="11.25">
      <c r="B60" s="5"/>
      <c r="C60" s="5" t="s">
        <v>642</v>
      </c>
      <c r="D60" s="5" t="s">
        <v>643</v>
      </c>
      <c r="E60" s="5" t="s">
        <v>76</v>
      </c>
      <c r="F60" s="11" t="e">
        <f>F58*100/F5</f>
        <v>#DIV/0!</v>
      </c>
      <c r="G60" s="11" t="e">
        <f>G58*100/G5</f>
        <v>#DIV/0!</v>
      </c>
      <c r="H60" s="11" t="e">
        <f>H58*100/H5</f>
        <v>#DIV/0!</v>
      </c>
      <c r="I60" s="11" t="e">
        <f>I58*100/I5</f>
        <v>#DIV/0!</v>
      </c>
      <c r="J60" s="11"/>
      <c r="K60" s="11" t="s">
        <v>644</v>
      </c>
      <c r="L60" s="11"/>
      <c r="M60" s="11"/>
      <c r="N60" s="11"/>
      <c r="O60" s="2"/>
    </row>
    <row r="61" spans="2:15" ht="11.25">
      <c r="B61" s="5"/>
      <c r="C61" s="5" t="s">
        <v>645</v>
      </c>
      <c r="D61" s="5" t="s">
        <v>646</v>
      </c>
      <c r="E61" s="5" t="s">
        <v>179</v>
      </c>
      <c r="F61" s="11" t="e">
        <f>F58/' Населення'!F4</f>
        <v>#DIV/0!</v>
      </c>
      <c r="G61" s="11" t="e">
        <f>G58/' Населення'!G4</f>
        <v>#DIV/0!</v>
      </c>
      <c r="H61" s="11" t="e">
        <f>H58/' Населення'!H4</f>
        <v>#DIV/0!</v>
      </c>
      <c r="I61" s="11" t="e">
        <f>I58/' Населення'!I4</f>
        <v>#DIV/0!</v>
      </c>
      <c r="J61" s="11"/>
      <c r="K61" s="11" t="s">
        <v>647</v>
      </c>
      <c r="L61" s="11"/>
      <c r="M61" s="11"/>
      <c r="N61" s="11"/>
      <c r="O61" s="2"/>
    </row>
    <row r="62" spans="2:14" ht="11.25">
      <c r="B62" s="5"/>
      <c r="C62" s="5" t="s">
        <v>648</v>
      </c>
      <c r="D62" s="8" t="s">
        <v>649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5" ht="11.25">
      <c r="B63" s="6"/>
      <c r="C63" s="5" t="s">
        <v>650</v>
      </c>
      <c r="D63" s="5" t="s">
        <v>651</v>
      </c>
      <c r="E63" s="5" t="s">
        <v>156</v>
      </c>
      <c r="F63" s="10"/>
      <c r="G63" s="10"/>
      <c r="H63" s="10"/>
      <c r="I63" s="10"/>
      <c r="J63" s="10"/>
      <c r="K63" s="11" t="s">
        <v>169</v>
      </c>
      <c r="L63" s="11"/>
      <c r="M63" s="11"/>
      <c r="N63" s="11"/>
      <c r="O63" s="2"/>
    </row>
    <row r="64" spans="2:15" ht="11.25">
      <c r="B64" s="6"/>
      <c r="C64" s="5" t="s">
        <v>652</v>
      </c>
      <c r="D64" s="5" t="s">
        <v>653</v>
      </c>
      <c r="E64" s="5" t="s">
        <v>156</v>
      </c>
      <c r="F64" s="10"/>
      <c r="G64" s="10"/>
      <c r="H64" s="10"/>
      <c r="I64" s="10"/>
      <c r="J64" s="10"/>
      <c r="K64" s="11" t="s">
        <v>169</v>
      </c>
      <c r="L64" s="11"/>
      <c r="M64" s="11"/>
      <c r="N64" s="11"/>
      <c r="O64" s="2"/>
    </row>
    <row r="65" spans="2:15" ht="11.25">
      <c r="B65" s="6" t="s">
        <v>0</v>
      </c>
      <c r="C65" s="5" t="s">
        <v>654</v>
      </c>
      <c r="D65" s="5" t="s">
        <v>655</v>
      </c>
      <c r="E65" s="5" t="s">
        <v>156</v>
      </c>
      <c r="F65" s="10"/>
      <c r="G65" s="10"/>
      <c r="H65" s="10"/>
      <c r="I65" s="10"/>
      <c r="J65" s="10"/>
      <c r="K65" s="11" t="s">
        <v>169</v>
      </c>
      <c r="L65" s="11"/>
      <c r="M65" s="11"/>
      <c r="N65" s="11"/>
      <c r="O65" s="2"/>
    </row>
    <row r="66" spans="2:15" ht="11.25">
      <c r="B66" s="5"/>
      <c r="C66" s="5" t="s">
        <v>656</v>
      </c>
      <c r="D66" s="5" t="s">
        <v>657</v>
      </c>
      <c r="E66" s="5" t="s">
        <v>76</v>
      </c>
      <c r="F66" s="11" t="e">
        <f>F65*100/F64</f>
        <v>#DIV/0!</v>
      </c>
      <c r="G66" s="11" t="e">
        <f>G65*100/G64</f>
        <v>#DIV/0!</v>
      </c>
      <c r="H66" s="11" t="e">
        <f>H65*100/H64</f>
        <v>#DIV/0!</v>
      </c>
      <c r="I66" s="11" t="e">
        <f>I65*100/I64</f>
        <v>#DIV/0!</v>
      </c>
      <c r="J66" s="11"/>
      <c r="K66" s="11" t="s">
        <v>658</v>
      </c>
      <c r="L66" s="11"/>
      <c r="M66" s="11"/>
      <c r="N66" s="11"/>
      <c r="O66" s="2"/>
    </row>
    <row r="67" spans="2:15" ht="11.25">
      <c r="B67" s="5"/>
      <c r="C67" s="5" t="s">
        <v>659</v>
      </c>
      <c r="D67" s="5" t="s">
        <v>660</v>
      </c>
      <c r="E67" s="5" t="s">
        <v>76</v>
      </c>
      <c r="F67" s="11" t="e">
        <f>F65*100/F5</f>
        <v>#DIV/0!</v>
      </c>
      <c r="G67" s="11" t="e">
        <f>G65*100/G5</f>
        <v>#DIV/0!</v>
      </c>
      <c r="H67" s="11" t="e">
        <f>H65*100/H5</f>
        <v>#DIV/0!</v>
      </c>
      <c r="I67" s="11" t="e">
        <f>I65*100/I5</f>
        <v>#DIV/0!</v>
      </c>
      <c r="J67" s="11"/>
      <c r="K67" s="11" t="s">
        <v>661</v>
      </c>
      <c r="L67" s="11"/>
      <c r="M67" s="11"/>
      <c r="N67" s="11"/>
      <c r="O67" s="2"/>
    </row>
    <row r="68" spans="2:15" ht="11.25">
      <c r="B68" s="6"/>
      <c r="C68" s="5" t="s">
        <v>662</v>
      </c>
      <c r="D68" s="5" t="s">
        <v>663</v>
      </c>
      <c r="E68" s="5" t="s">
        <v>179</v>
      </c>
      <c r="F68" s="11" t="e">
        <f>F65/' Населення'!F4</f>
        <v>#DIV/0!</v>
      </c>
      <c r="G68" s="11" t="e">
        <f>G65/' Населення'!G4</f>
        <v>#DIV/0!</v>
      </c>
      <c r="H68" s="11" t="e">
        <f>H65/' Населення'!H4</f>
        <v>#DIV/0!</v>
      </c>
      <c r="I68" s="11" t="e">
        <f>I65/' Населення'!I4</f>
        <v>#DIV/0!</v>
      </c>
      <c r="J68" s="11"/>
      <c r="K68" s="11" t="s">
        <v>664</v>
      </c>
      <c r="L68" s="11"/>
      <c r="M68" s="11"/>
      <c r="N68" s="11"/>
      <c r="O68" s="2"/>
    </row>
    <row r="69" spans="2:14" ht="11.25">
      <c r="B69" s="5"/>
      <c r="C69" s="5" t="s">
        <v>665</v>
      </c>
      <c r="D69" s="8" t="s">
        <v>666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5" ht="11.25">
      <c r="B70" s="6"/>
      <c r="C70" s="5" t="s">
        <v>667</v>
      </c>
      <c r="D70" s="5" t="s">
        <v>668</v>
      </c>
      <c r="E70" s="5" t="s">
        <v>156</v>
      </c>
      <c r="F70" s="10"/>
      <c r="G70" s="10"/>
      <c r="H70" s="10"/>
      <c r="I70" s="10"/>
      <c r="J70" s="10"/>
      <c r="K70" s="11" t="s">
        <v>169</v>
      </c>
      <c r="L70" s="11"/>
      <c r="M70" s="11"/>
      <c r="N70" s="11"/>
      <c r="O70" s="2"/>
    </row>
    <row r="71" spans="2:14" ht="11.25">
      <c r="B71" s="5"/>
      <c r="C71" s="5" t="s">
        <v>669</v>
      </c>
      <c r="D71" s="8" t="s">
        <v>670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671</v>
      </c>
      <c r="D72" s="5" t="s">
        <v>672</v>
      </c>
      <c r="E72" s="5" t="s">
        <v>156</v>
      </c>
      <c r="F72" s="10"/>
      <c r="G72" s="10"/>
      <c r="H72" s="10"/>
      <c r="I72" s="10"/>
      <c r="J72" s="10"/>
      <c r="K72" s="11" t="s">
        <v>169</v>
      </c>
      <c r="L72" s="11"/>
      <c r="M72" s="11"/>
      <c r="N72" s="11"/>
      <c r="O72" s="2"/>
    </row>
    <row r="73" spans="2:15" ht="11.25">
      <c r="B73" s="6"/>
      <c r="C73" s="5" t="s">
        <v>673</v>
      </c>
      <c r="D73" s="5" t="s">
        <v>674</v>
      </c>
      <c r="E73" s="5" t="s">
        <v>156</v>
      </c>
      <c r="F73" s="10"/>
      <c r="G73" s="10"/>
      <c r="H73" s="10"/>
      <c r="I73" s="10"/>
      <c r="J73" s="10"/>
      <c r="K73" s="11" t="s">
        <v>169</v>
      </c>
      <c r="L73" s="11"/>
      <c r="M73" s="11"/>
      <c r="N73" s="11"/>
      <c r="O73" s="2"/>
    </row>
    <row r="74" spans="2:15" ht="11.25">
      <c r="B74" s="6" t="s">
        <v>0</v>
      </c>
      <c r="C74" s="5" t="s">
        <v>675</v>
      </c>
      <c r="D74" s="5" t="s">
        <v>676</v>
      </c>
      <c r="E74" s="5" t="s">
        <v>156</v>
      </c>
      <c r="F74" s="10"/>
      <c r="G74" s="10"/>
      <c r="H74" s="10"/>
      <c r="I74" s="10"/>
      <c r="J74" s="10"/>
      <c r="K74" s="11" t="s">
        <v>169</v>
      </c>
      <c r="L74" s="11"/>
      <c r="M74" s="11"/>
      <c r="N74" s="11"/>
      <c r="O74" s="2"/>
    </row>
    <row r="75" spans="2:15" ht="11.25">
      <c r="B75" s="5"/>
      <c r="C75" s="5" t="s">
        <v>677</v>
      </c>
      <c r="D75" s="5" t="s">
        <v>678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679</v>
      </c>
      <c r="L75" s="11"/>
      <c r="M75" s="11"/>
      <c r="N75" s="11"/>
      <c r="O75" s="2"/>
    </row>
    <row r="76" spans="2:15" ht="11.25">
      <c r="B76" s="5"/>
      <c r="C76" s="5" t="s">
        <v>680</v>
      </c>
      <c r="D76" s="5" t="s">
        <v>681</v>
      </c>
      <c r="E76" s="5" t="s">
        <v>76</v>
      </c>
      <c r="F76" s="11" t="e">
        <f>F74*100/F5</f>
        <v>#DIV/0!</v>
      </c>
      <c r="G76" s="11" t="e">
        <f>G74*100/G5</f>
        <v>#DIV/0!</v>
      </c>
      <c r="H76" s="11" t="e">
        <f>H74*100/H5</f>
        <v>#DIV/0!</v>
      </c>
      <c r="I76" s="11" t="e">
        <f>I74*100/I5</f>
        <v>#DIV/0!</v>
      </c>
      <c r="J76" s="11"/>
      <c r="K76" s="11" t="s">
        <v>682</v>
      </c>
      <c r="L76" s="11"/>
      <c r="M76" s="11"/>
      <c r="N76" s="11"/>
      <c r="O76" s="2"/>
    </row>
    <row r="77" spans="2:14" ht="11.25">
      <c r="B77" s="5"/>
      <c r="C77" s="5" t="s">
        <v>683</v>
      </c>
      <c r="D77" s="8" t="s">
        <v>684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5" ht="11.25">
      <c r="B78" s="6" t="s">
        <v>0</v>
      </c>
      <c r="C78" s="5" t="s">
        <v>685</v>
      </c>
      <c r="D78" s="5" t="s">
        <v>686</v>
      </c>
      <c r="E78" s="5" t="s">
        <v>156</v>
      </c>
      <c r="F78" s="10"/>
      <c r="G78" s="10"/>
      <c r="H78" s="10"/>
      <c r="I78" s="10"/>
      <c r="J78" s="10"/>
      <c r="K78" s="11" t="s">
        <v>169</v>
      </c>
      <c r="L78" s="11"/>
      <c r="M78" s="11"/>
      <c r="N78" s="11"/>
      <c r="O78" s="2"/>
    </row>
    <row r="79" spans="2:14" ht="11.25">
      <c r="B79" s="5"/>
      <c r="C79" s="5" t="s">
        <v>687</v>
      </c>
      <c r="D79" s="8" t="s">
        <v>688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 t="s">
        <v>0</v>
      </c>
      <c r="C80" s="5" t="s">
        <v>689</v>
      </c>
      <c r="D80" s="5" t="s">
        <v>690</v>
      </c>
      <c r="E80" s="5" t="s">
        <v>156</v>
      </c>
      <c r="F80" s="10"/>
      <c r="G80" s="10"/>
      <c r="H80" s="10"/>
      <c r="I80" s="10"/>
      <c r="J80" s="10"/>
      <c r="K80" s="11" t="s">
        <v>169</v>
      </c>
      <c r="L80" s="11"/>
      <c r="M80" s="11"/>
      <c r="N80" s="11"/>
      <c r="O80" s="2"/>
    </row>
    <row r="81" spans="2:14" ht="11.25">
      <c r="B81" s="5"/>
      <c r="C81" s="5" t="s">
        <v>691</v>
      </c>
      <c r="D81" s="8" t="s">
        <v>692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5" ht="11.25">
      <c r="B82" s="6" t="s">
        <v>0</v>
      </c>
      <c r="C82" s="5" t="s">
        <v>693</v>
      </c>
      <c r="D82" s="5" t="s">
        <v>694</v>
      </c>
      <c r="E82" s="5" t="s">
        <v>156</v>
      </c>
      <c r="F82" s="10"/>
      <c r="G82" s="10"/>
      <c r="H82" s="10"/>
      <c r="I82" s="10"/>
      <c r="J82" s="10"/>
      <c r="K82" s="11" t="s">
        <v>169</v>
      </c>
      <c r="L82" s="11"/>
      <c r="M82" s="11"/>
      <c r="N82" s="11"/>
      <c r="O8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24" sqref="N2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695</v>
      </c>
      <c r="D2" s="8" t="s">
        <v>696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697</v>
      </c>
      <c r="D3" s="5" t="s">
        <v>698</v>
      </c>
      <c r="E3" s="5" t="s">
        <v>138</v>
      </c>
      <c r="F3" s="12"/>
      <c r="G3" s="12"/>
      <c r="H3" s="12"/>
      <c r="I3" s="12"/>
      <c r="J3" s="12"/>
      <c r="K3" s="13" t="s">
        <v>699</v>
      </c>
      <c r="L3" s="13"/>
      <c r="M3" s="13"/>
      <c r="N3" s="13"/>
      <c r="O3" s="3"/>
    </row>
    <row r="4" spans="2:15" ht="11.25">
      <c r="B4" s="6" t="s">
        <v>0</v>
      </c>
      <c r="C4" s="5" t="s">
        <v>700</v>
      </c>
      <c r="D4" s="5" t="s">
        <v>701</v>
      </c>
      <c r="E4" s="5" t="s">
        <v>138</v>
      </c>
      <c r="F4" s="12"/>
      <c r="G4" s="12"/>
      <c r="H4" s="12"/>
      <c r="I4" s="12"/>
      <c r="J4" s="12"/>
      <c r="K4" s="13" t="s">
        <v>702</v>
      </c>
      <c r="L4" s="13"/>
      <c r="M4" s="13"/>
      <c r="N4" s="13"/>
      <c r="O4" s="3"/>
    </row>
    <row r="5" spans="2:15" ht="11.25">
      <c r="B5" s="6" t="s">
        <v>0</v>
      </c>
      <c r="C5" s="5" t="s">
        <v>703</v>
      </c>
      <c r="D5" s="5" t="s">
        <v>704</v>
      </c>
      <c r="E5" s="5" t="s">
        <v>138</v>
      </c>
      <c r="F5" s="12"/>
      <c r="G5" s="12"/>
      <c r="H5" s="12"/>
      <c r="I5" s="12"/>
      <c r="J5" s="12"/>
      <c r="K5" s="13" t="s">
        <v>705</v>
      </c>
      <c r="L5" s="13"/>
      <c r="M5" s="13"/>
      <c r="N5" s="13"/>
      <c r="O5" s="3"/>
    </row>
    <row r="6" spans="2:15" ht="11.25">
      <c r="B6" s="5"/>
      <c r="C6" s="5" t="s">
        <v>706</v>
      </c>
      <c r="D6" s="5" t="s">
        <v>707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708</v>
      </c>
      <c r="L6" s="11"/>
      <c r="M6" s="11"/>
      <c r="N6" s="11"/>
      <c r="O6" s="2"/>
    </row>
    <row r="7" spans="2:15" ht="11.25">
      <c r="B7" s="6" t="s">
        <v>0</v>
      </c>
      <c r="C7" s="5" t="s">
        <v>709</v>
      </c>
      <c r="D7" s="5" t="s">
        <v>710</v>
      </c>
      <c r="E7" s="5" t="s">
        <v>138</v>
      </c>
      <c r="F7" s="12"/>
      <c r="G7" s="12"/>
      <c r="H7" s="12"/>
      <c r="I7" s="12"/>
      <c r="J7" s="12"/>
      <c r="K7" s="13" t="s">
        <v>711</v>
      </c>
      <c r="L7" s="13"/>
      <c r="M7" s="13"/>
      <c r="N7" s="13"/>
      <c r="O7" s="3"/>
    </row>
    <row r="8" spans="2:15" ht="11.25">
      <c r="B8" s="6" t="s">
        <v>0</v>
      </c>
      <c r="C8" s="5" t="s">
        <v>712</v>
      </c>
      <c r="D8" s="5" t="s">
        <v>713</v>
      </c>
      <c r="E8" s="5" t="s">
        <v>156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714</v>
      </c>
      <c r="D9" s="5" t="s">
        <v>715</v>
      </c>
      <c r="E9" s="5" t="s">
        <v>179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716</v>
      </c>
      <c r="L9" s="11"/>
      <c r="M9" s="11"/>
      <c r="N9" s="11"/>
      <c r="O9" s="2"/>
    </row>
    <row r="10" spans="2:15" ht="11.25">
      <c r="B10" s="6" t="s">
        <v>0</v>
      </c>
      <c r="C10" s="5" t="s">
        <v>717</v>
      </c>
      <c r="D10" s="5" t="s">
        <v>718</v>
      </c>
      <c r="E10" s="5" t="s">
        <v>156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719</v>
      </c>
      <c r="D11" s="5" t="s">
        <v>720</v>
      </c>
      <c r="E11" s="5" t="s">
        <v>179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721</v>
      </c>
      <c r="L11" s="11"/>
      <c r="M11" s="11"/>
      <c r="N11" s="11"/>
      <c r="O11" s="2"/>
    </row>
    <row r="12" spans="2:15" ht="11.25">
      <c r="B12" s="6" t="s">
        <v>0</v>
      </c>
      <c r="C12" s="5" t="s">
        <v>722</v>
      </c>
      <c r="D12" s="5" t="s">
        <v>723</v>
      </c>
      <c r="E12" s="5" t="s">
        <v>156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724</v>
      </c>
      <c r="D13" s="5" t="s">
        <v>725</v>
      </c>
      <c r="E13" s="5" t="s">
        <v>179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726</v>
      </c>
      <c r="L13" s="11"/>
      <c r="M13" s="11"/>
      <c r="N13" s="11"/>
      <c r="O13" s="2"/>
    </row>
    <row r="14" spans="2:15" ht="11.25">
      <c r="B14" s="6" t="s">
        <v>0</v>
      </c>
      <c r="C14" s="5" t="s">
        <v>727</v>
      </c>
      <c r="D14" s="5" t="s">
        <v>728</v>
      </c>
      <c r="E14" s="5" t="s">
        <v>729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730</v>
      </c>
      <c r="D15" s="5" t="s">
        <v>731</v>
      </c>
      <c r="E15" s="5" t="s">
        <v>732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733</v>
      </c>
      <c r="L15" s="11"/>
      <c r="M15" s="11"/>
      <c r="N15" s="11"/>
      <c r="O15" s="2"/>
    </row>
    <row r="16" spans="2:15" ht="11.25">
      <c r="B16" s="5"/>
      <c r="C16" s="5" t="s">
        <v>734</v>
      </c>
      <c r="D16" s="5" t="s">
        <v>735</v>
      </c>
      <c r="E16" s="5" t="s">
        <v>729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736</v>
      </c>
      <c r="D17" s="5" t="s">
        <v>737</v>
      </c>
      <c r="E17" s="5" t="s">
        <v>729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738</v>
      </c>
      <c r="D18" s="5" t="s">
        <v>739</v>
      </c>
      <c r="E18" s="5" t="s">
        <v>732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740</v>
      </c>
      <c r="L18" s="11"/>
      <c r="M18" s="11"/>
      <c r="N18" s="11"/>
      <c r="O18" s="2"/>
    </row>
    <row r="19" spans="2:15" ht="11.25">
      <c r="B19" s="6" t="s">
        <v>0</v>
      </c>
      <c r="C19" s="5" t="s">
        <v>741</v>
      </c>
      <c r="D19" s="5" t="s">
        <v>742</v>
      </c>
      <c r="E19" s="5" t="s">
        <v>156</v>
      </c>
      <c r="F19" s="10"/>
      <c r="G19" s="10"/>
      <c r="H19" s="10"/>
      <c r="I19" s="10"/>
      <c r="J19" s="10"/>
      <c r="K19" s="11" t="s">
        <v>743</v>
      </c>
      <c r="L19" s="11"/>
      <c r="M19" s="11"/>
      <c r="N19" s="11"/>
      <c r="O19" s="2"/>
    </row>
    <row r="20" spans="2:15" ht="11.25">
      <c r="B20" s="6" t="s">
        <v>0</v>
      </c>
      <c r="C20" s="5" t="s">
        <v>744</v>
      </c>
      <c r="D20" s="5" t="s">
        <v>745</v>
      </c>
      <c r="E20" s="5" t="s">
        <v>156</v>
      </c>
      <c r="F20" s="10"/>
      <c r="G20" s="10"/>
      <c r="H20" s="10"/>
      <c r="I20" s="10"/>
      <c r="J20" s="10"/>
      <c r="K20" s="11" t="s">
        <v>746</v>
      </c>
      <c r="L20" s="11"/>
      <c r="M20" s="11"/>
      <c r="N20" s="11"/>
      <c r="O20" s="2"/>
    </row>
    <row r="21" spans="2:15" ht="11.25">
      <c r="B21" s="5"/>
      <c r="C21" s="5" t="s">
        <v>747</v>
      </c>
      <c r="D21" s="5" t="s">
        <v>748</v>
      </c>
      <c r="E21" s="5" t="s">
        <v>76</v>
      </c>
      <c r="F21" s="11" t="e">
        <f>F20*100/' Міський бюджет Доходи'!F5</f>
        <v>#DIV/0!</v>
      </c>
      <c r="G21" s="11" t="e">
        <f>G20*100/' Міський бюджет Доходи'!G5</f>
        <v>#DIV/0!</v>
      </c>
      <c r="H21" s="11" t="e">
        <f>H20*100/' Міський бюджет Доходи'!H5</f>
        <v>#DIV/0!</v>
      </c>
      <c r="I21" s="11" t="e">
        <f>I20*100/' Міський бюджет Доходи'!I5</f>
        <v>#DIV/0!</v>
      </c>
      <c r="J21" s="11"/>
      <c r="K21" s="11" t="s">
        <v>749</v>
      </c>
      <c r="L21" s="11"/>
      <c r="M21" s="11"/>
      <c r="N21" s="11"/>
      <c r="O21" s="2"/>
    </row>
    <row r="22" spans="2:15" ht="11.25">
      <c r="B22" s="5"/>
      <c r="C22" s="5" t="s">
        <v>750</v>
      </c>
      <c r="D22" s="5" t="s">
        <v>751</v>
      </c>
      <c r="E22" s="5" t="s">
        <v>138</v>
      </c>
      <c r="F22" s="12"/>
      <c r="G22" s="12"/>
      <c r="H22" s="12"/>
      <c r="I22" s="12"/>
      <c r="J22" s="12"/>
      <c r="K22" s="13" t="s">
        <v>752</v>
      </c>
      <c r="L22" s="13"/>
      <c r="M22" s="13"/>
      <c r="N22" s="13"/>
      <c r="O22" s="3"/>
    </row>
    <row r="23" spans="2:15" ht="11.25">
      <c r="B23" s="5"/>
      <c r="C23" s="5" t="s">
        <v>753</v>
      </c>
      <c r="D23" s="5" t="s">
        <v>754</v>
      </c>
      <c r="E23" s="5" t="s">
        <v>138</v>
      </c>
      <c r="F23" s="12"/>
      <c r="G23" s="12"/>
      <c r="H23" s="12"/>
      <c r="I23" s="12"/>
      <c r="J23" s="12"/>
      <c r="K23" s="13"/>
      <c r="L23" s="13"/>
      <c r="M23" s="13"/>
      <c r="N23" s="13"/>
      <c r="O23" s="3"/>
    </row>
    <row r="24" spans="2:15" ht="11.25">
      <c r="B24" s="5"/>
      <c r="C24" s="5" t="s">
        <v>755</v>
      </c>
      <c r="D24" s="5" t="s">
        <v>756</v>
      </c>
      <c r="E24" s="5" t="s">
        <v>138</v>
      </c>
      <c r="F24" s="12"/>
      <c r="G24" s="12"/>
      <c r="H24" s="12"/>
      <c r="I24" s="12"/>
      <c r="J24" s="12"/>
      <c r="K24" s="13"/>
      <c r="L24" s="13"/>
      <c r="M24" s="13"/>
      <c r="N24" s="13"/>
      <c r="O24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N40" sqref="N4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757</v>
      </c>
      <c r="D2" s="8" t="s">
        <v>758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759</v>
      </c>
      <c r="D3" s="5" t="s">
        <v>760</v>
      </c>
      <c r="E3" s="5" t="s">
        <v>761</v>
      </c>
      <c r="F3" s="10"/>
      <c r="G3" s="10"/>
      <c r="H3" s="10"/>
      <c r="I3" s="10"/>
      <c r="J3" s="10"/>
      <c r="K3" s="11" t="s">
        <v>762</v>
      </c>
      <c r="L3" s="11"/>
      <c r="M3" s="11"/>
      <c r="N3" s="11"/>
      <c r="O3" s="2"/>
    </row>
    <row r="4" spans="2:15" ht="11.25">
      <c r="B4" s="6" t="s">
        <v>0</v>
      </c>
      <c r="C4" s="5" t="s">
        <v>763</v>
      </c>
      <c r="D4" s="5" t="s">
        <v>764</v>
      </c>
      <c r="E4" s="5" t="s">
        <v>76</v>
      </c>
      <c r="F4" s="10"/>
      <c r="G4" s="10"/>
      <c r="H4" s="10"/>
      <c r="I4" s="10"/>
      <c r="J4" s="10"/>
      <c r="K4" s="11" t="s">
        <v>765</v>
      </c>
      <c r="L4" s="11"/>
      <c r="M4" s="11"/>
      <c r="N4" s="11"/>
      <c r="O4" s="2"/>
    </row>
    <row r="5" spans="2:15" ht="11.25">
      <c r="B5" s="6" t="s">
        <v>0</v>
      </c>
      <c r="C5" s="5" t="s">
        <v>766</v>
      </c>
      <c r="D5" s="5" t="s">
        <v>767</v>
      </c>
      <c r="E5" s="5" t="s">
        <v>76</v>
      </c>
      <c r="F5" s="10"/>
      <c r="G5" s="10"/>
      <c r="H5" s="10"/>
      <c r="I5" s="10"/>
      <c r="J5" s="10"/>
      <c r="K5" s="11" t="s">
        <v>768</v>
      </c>
      <c r="L5" s="11"/>
      <c r="M5" s="11"/>
      <c r="N5" s="11"/>
      <c r="O5" s="2"/>
    </row>
    <row r="6" spans="2:15" ht="11.25">
      <c r="B6" s="5"/>
      <c r="C6" s="5" t="s">
        <v>769</v>
      </c>
      <c r="D6" s="5" t="s">
        <v>770</v>
      </c>
      <c r="E6" s="5" t="s">
        <v>76</v>
      </c>
      <c r="F6" s="10"/>
      <c r="G6" s="10"/>
      <c r="H6" s="10"/>
      <c r="I6" s="10"/>
      <c r="J6" s="10"/>
      <c r="K6" s="11" t="s">
        <v>771</v>
      </c>
      <c r="L6" s="11"/>
      <c r="M6" s="11"/>
      <c r="N6" s="11"/>
      <c r="O6" s="2"/>
    </row>
    <row r="7" spans="2:14" ht="11.25">
      <c r="B7" s="5"/>
      <c r="C7" s="5" t="s">
        <v>772</v>
      </c>
      <c r="D7" s="8" t="s">
        <v>773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774</v>
      </c>
      <c r="D8" s="5" t="s">
        <v>775</v>
      </c>
      <c r="E8" s="5" t="s">
        <v>776</v>
      </c>
      <c r="F8" s="10"/>
      <c r="G8" s="10"/>
      <c r="H8" s="10"/>
      <c r="I8" s="10"/>
      <c r="J8" s="10"/>
      <c r="K8" s="11" t="s">
        <v>777</v>
      </c>
      <c r="L8" s="11"/>
      <c r="M8" s="11"/>
      <c r="N8" s="11"/>
      <c r="O8" s="2"/>
    </row>
    <row r="9" spans="2:15" ht="11.25">
      <c r="B9" s="6" t="s">
        <v>0</v>
      </c>
      <c r="C9" s="5" t="s">
        <v>778</v>
      </c>
      <c r="D9" s="5" t="s">
        <v>779</v>
      </c>
      <c r="E9" s="5" t="s">
        <v>780</v>
      </c>
      <c r="F9" s="10"/>
      <c r="G9" s="10"/>
      <c r="H9" s="10"/>
      <c r="I9" s="10"/>
      <c r="J9" s="10"/>
      <c r="K9" s="11" t="s">
        <v>781</v>
      </c>
      <c r="L9" s="11"/>
      <c r="M9" s="11"/>
      <c r="N9" s="11"/>
      <c r="O9" s="2"/>
    </row>
    <row r="10" spans="2:14" ht="11.25">
      <c r="B10" s="5"/>
      <c r="C10" s="5" t="s">
        <v>782</v>
      </c>
      <c r="D10" s="8" t="s">
        <v>783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784</v>
      </c>
      <c r="D11" s="5" t="s">
        <v>785</v>
      </c>
      <c r="E11" s="5" t="s">
        <v>786</v>
      </c>
      <c r="F11" s="10"/>
      <c r="G11" s="10"/>
      <c r="H11" s="10"/>
      <c r="I11" s="10"/>
      <c r="J11" s="10"/>
      <c r="K11" s="11" t="s">
        <v>787</v>
      </c>
      <c r="L11" s="11"/>
      <c r="M11" s="11"/>
      <c r="N11" s="11"/>
      <c r="O11" s="2"/>
    </row>
    <row r="12" spans="2:15" ht="11.25">
      <c r="B12" s="5"/>
      <c r="C12" s="5" t="s">
        <v>788</v>
      </c>
      <c r="D12" s="5" t="s">
        <v>789</v>
      </c>
      <c r="E12" s="5" t="s">
        <v>786</v>
      </c>
      <c r="F12" s="10"/>
      <c r="G12" s="10"/>
      <c r="H12" s="10"/>
      <c r="I12" s="10"/>
      <c r="J12" s="10"/>
      <c r="K12" s="11" t="s">
        <v>790</v>
      </c>
      <c r="L12" s="11"/>
      <c r="M12" s="11"/>
      <c r="N12" s="11"/>
      <c r="O12" s="2"/>
    </row>
    <row r="13" spans="2:15" ht="11.25">
      <c r="B13" s="6" t="s">
        <v>0</v>
      </c>
      <c r="C13" s="5" t="s">
        <v>791</v>
      </c>
      <c r="D13" s="5" t="s">
        <v>792</v>
      </c>
      <c r="E13" s="5" t="s">
        <v>786</v>
      </c>
      <c r="F13" s="10"/>
      <c r="G13" s="10"/>
      <c r="H13" s="10"/>
      <c r="I13" s="10"/>
      <c r="J13" s="10"/>
      <c r="K13" s="11" t="s">
        <v>793</v>
      </c>
      <c r="L13" s="11"/>
      <c r="M13" s="11"/>
      <c r="N13" s="11"/>
      <c r="O13" s="2"/>
    </row>
    <row r="14" spans="2:15" ht="11.25">
      <c r="B14" s="6"/>
      <c r="C14" s="5" t="s">
        <v>794</v>
      </c>
      <c r="D14" s="5" t="s">
        <v>795</v>
      </c>
      <c r="E14" s="5" t="s">
        <v>796</v>
      </c>
      <c r="F14" s="10"/>
      <c r="G14" s="10"/>
      <c r="H14" s="10"/>
      <c r="I14" s="10"/>
      <c r="J14" s="10"/>
      <c r="K14" s="11" t="s">
        <v>793</v>
      </c>
      <c r="L14" s="11"/>
      <c r="M14" s="11"/>
      <c r="N14" s="11"/>
      <c r="O14" s="2"/>
    </row>
    <row r="15" spans="2:15" ht="11.25">
      <c r="B15" s="5"/>
      <c r="C15" s="5" t="s">
        <v>797</v>
      </c>
      <c r="D15" s="5" t="s">
        <v>798</v>
      </c>
      <c r="E15" s="5" t="s">
        <v>799</v>
      </c>
      <c r="F15" s="11" t="e">
        <f>F13/(' Населення'!F4*F5)</f>
        <v>#DIV/0!</v>
      </c>
      <c r="G15" s="11" t="e">
        <f>G13/(' Населення'!G4*G5)</f>
        <v>#DIV/0!</v>
      </c>
      <c r="H15" s="11" t="e">
        <f>H13/(' Населення'!H4*H5)</f>
        <v>#DIV/0!</v>
      </c>
      <c r="I15" s="11" t="e">
        <f>I13/(' Населення'!I4*I5)</f>
        <v>#DIV/0!</v>
      </c>
      <c r="J15" s="11"/>
      <c r="K15" s="11" t="s">
        <v>800</v>
      </c>
      <c r="L15" s="11"/>
      <c r="M15" s="11"/>
      <c r="N15" s="11"/>
      <c r="O15" s="2"/>
    </row>
    <row r="16" spans="2:15" ht="11.25">
      <c r="B16" s="6" t="s">
        <v>0</v>
      </c>
      <c r="C16" s="5" t="s">
        <v>801</v>
      </c>
      <c r="D16" s="5" t="s">
        <v>802</v>
      </c>
      <c r="E16" s="5" t="s">
        <v>76</v>
      </c>
      <c r="F16" s="10"/>
      <c r="G16" s="10"/>
      <c r="H16" s="10"/>
      <c r="I16" s="10"/>
      <c r="J16" s="10"/>
      <c r="K16" s="11" t="s">
        <v>803</v>
      </c>
      <c r="L16" s="11"/>
      <c r="M16" s="11"/>
      <c r="N16" s="11"/>
      <c r="O16" s="2"/>
    </row>
    <row r="17" spans="2:15" ht="11.25">
      <c r="B17" s="6" t="s">
        <v>0</v>
      </c>
      <c r="C17" s="5" t="s">
        <v>804</v>
      </c>
      <c r="D17" s="5" t="s">
        <v>805</v>
      </c>
      <c r="E17" s="5" t="s">
        <v>806</v>
      </c>
      <c r="F17" s="10"/>
      <c r="G17" s="10"/>
      <c r="H17" s="10"/>
      <c r="I17" s="10"/>
      <c r="J17" s="10"/>
      <c r="K17" s="11" t="s">
        <v>807</v>
      </c>
      <c r="L17" s="11"/>
      <c r="M17" s="11"/>
      <c r="N17" s="11"/>
      <c r="O17" s="2"/>
    </row>
    <row r="18" spans="2:15" ht="11.25">
      <c r="B18" s="6" t="s">
        <v>0</v>
      </c>
      <c r="C18" s="5" t="s">
        <v>808</v>
      </c>
      <c r="D18" s="5" t="s">
        <v>809</v>
      </c>
      <c r="E18" s="5" t="s">
        <v>806</v>
      </c>
      <c r="F18" s="10"/>
      <c r="G18" s="10"/>
      <c r="H18" s="10"/>
      <c r="I18" s="10"/>
      <c r="J18" s="10"/>
      <c r="K18" s="11" t="s">
        <v>810</v>
      </c>
      <c r="L18" s="11"/>
      <c r="M18" s="11"/>
      <c r="N18" s="11"/>
      <c r="O18" s="2"/>
    </row>
    <row r="19" spans="2:15" ht="11.25">
      <c r="B19" s="6"/>
      <c r="C19" s="5" t="s">
        <v>811</v>
      </c>
      <c r="D19" s="5" t="s">
        <v>812</v>
      </c>
      <c r="E19" s="5" t="s">
        <v>806</v>
      </c>
      <c r="F19" s="10"/>
      <c r="G19" s="10"/>
      <c r="H19" s="10"/>
      <c r="I19" s="10"/>
      <c r="J19" s="10"/>
      <c r="K19" s="11" t="s">
        <v>813</v>
      </c>
      <c r="L19" s="11"/>
      <c r="M19" s="11"/>
      <c r="N19" s="11"/>
      <c r="O19" s="2"/>
    </row>
    <row r="20" spans="2:15" ht="11.25">
      <c r="B20" s="6"/>
      <c r="C20" s="5" t="s">
        <v>814</v>
      </c>
      <c r="D20" s="5" t="s">
        <v>815</v>
      </c>
      <c r="E20" s="5" t="s">
        <v>806</v>
      </c>
      <c r="F20" s="10"/>
      <c r="G20" s="10"/>
      <c r="H20" s="10"/>
      <c r="I20" s="10"/>
      <c r="J20" s="10"/>
      <c r="K20" s="11" t="s">
        <v>816</v>
      </c>
      <c r="L20" s="11"/>
      <c r="M20" s="11"/>
      <c r="N20" s="11"/>
      <c r="O20" s="2"/>
    </row>
    <row r="21" spans="2:15" ht="11.25">
      <c r="B21" s="6"/>
      <c r="C21" s="5" t="s">
        <v>817</v>
      </c>
      <c r="D21" s="5" t="s">
        <v>818</v>
      </c>
      <c r="E21" s="5" t="s">
        <v>76</v>
      </c>
      <c r="F21" s="10"/>
      <c r="G21" s="10"/>
      <c r="H21" s="10"/>
      <c r="I21" s="10"/>
      <c r="J21" s="10"/>
      <c r="K21" s="11" t="s">
        <v>819</v>
      </c>
      <c r="L21" s="11"/>
      <c r="M21" s="11"/>
      <c r="N21" s="11"/>
      <c r="O21" s="2"/>
    </row>
    <row r="22" spans="2:15" ht="11.25">
      <c r="B22" s="6"/>
      <c r="C22" s="5" t="s">
        <v>820</v>
      </c>
      <c r="D22" s="5" t="s">
        <v>821</v>
      </c>
      <c r="E22" s="5" t="s">
        <v>76</v>
      </c>
      <c r="F22" s="11" t="e">
        <f>F18/F17*100</f>
        <v>#DIV/0!</v>
      </c>
      <c r="G22" s="11" t="e">
        <f>G18/G17*100</f>
        <v>#DIV/0!</v>
      </c>
      <c r="H22" s="11" t="e">
        <f>H18/H17*100</f>
        <v>#DIV/0!</v>
      </c>
      <c r="I22" s="11" t="e">
        <f>I18/I17*100</f>
        <v>#DIV/0!</v>
      </c>
      <c r="J22" s="11"/>
      <c r="K22" s="11" t="s">
        <v>822</v>
      </c>
      <c r="L22" s="11"/>
      <c r="M22" s="11"/>
      <c r="N22" s="11"/>
      <c r="O22" s="2"/>
    </row>
    <row r="23" spans="2:15" ht="11.25">
      <c r="B23" s="6"/>
      <c r="C23" s="5" t="s">
        <v>823</v>
      </c>
      <c r="D23" s="5" t="s">
        <v>824</v>
      </c>
      <c r="E23" s="5" t="s">
        <v>138</v>
      </c>
      <c r="F23" s="12"/>
      <c r="G23" s="12"/>
      <c r="H23" s="12"/>
      <c r="I23" s="12"/>
      <c r="J23" s="12"/>
      <c r="K23" s="13" t="s">
        <v>825</v>
      </c>
      <c r="L23" s="13"/>
      <c r="M23" s="13"/>
      <c r="N23" s="13"/>
      <c r="O23" s="3"/>
    </row>
    <row r="24" spans="2:15" ht="11.25">
      <c r="B24" s="6"/>
      <c r="C24" s="5" t="s">
        <v>826</v>
      </c>
      <c r="D24" s="5" t="s">
        <v>827</v>
      </c>
      <c r="E24" s="5" t="s">
        <v>138</v>
      </c>
      <c r="F24" s="12"/>
      <c r="G24" s="12"/>
      <c r="H24" s="12"/>
      <c r="I24" s="12"/>
      <c r="J24" s="12"/>
      <c r="K24" s="13" t="s">
        <v>828</v>
      </c>
      <c r="L24" s="13"/>
      <c r="M24" s="13"/>
      <c r="N24" s="13"/>
      <c r="O24" s="3"/>
    </row>
    <row r="25" spans="2:15" ht="11.25">
      <c r="B25" s="6"/>
      <c r="C25" s="5" t="s">
        <v>829</v>
      </c>
      <c r="D25" s="5" t="s">
        <v>830</v>
      </c>
      <c r="E25" s="5" t="s">
        <v>156</v>
      </c>
      <c r="F25" s="10"/>
      <c r="G25" s="10"/>
      <c r="H25" s="10"/>
      <c r="I25" s="10"/>
      <c r="J25" s="10"/>
      <c r="K25" s="11" t="s">
        <v>831</v>
      </c>
      <c r="L25" s="11"/>
      <c r="M25" s="11"/>
      <c r="N25" s="11"/>
      <c r="O25" s="2"/>
    </row>
    <row r="26" spans="2:15" ht="11.25">
      <c r="B26" s="6"/>
      <c r="C26" s="5" t="s">
        <v>832</v>
      </c>
      <c r="D26" s="5" t="s">
        <v>833</v>
      </c>
      <c r="E26" s="5" t="s">
        <v>156</v>
      </c>
      <c r="F26" s="10"/>
      <c r="G26" s="10"/>
      <c r="H26" s="10"/>
      <c r="I26" s="10"/>
      <c r="J26" s="10"/>
      <c r="K26" s="11" t="s">
        <v>831</v>
      </c>
      <c r="L26" s="11"/>
      <c r="M26" s="11"/>
      <c r="N26" s="11"/>
      <c r="O26" s="2"/>
    </row>
    <row r="27" spans="2:15" ht="11.25">
      <c r="B27" s="6"/>
      <c r="C27" s="5" t="s">
        <v>834</v>
      </c>
      <c r="D27" s="5" t="s">
        <v>835</v>
      </c>
      <c r="E27" s="5" t="s">
        <v>156</v>
      </c>
      <c r="F27" s="10"/>
      <c r="G27" s="10"/>
      <c r="H27" s="10"/>
      <c r="I27" s="10"/>
      <c r="J27" s="10"/>
      <c r="K27" s="11" t="s">
        <v>831</v>
      </c>
      <c r="L27" s="11"/>
      <c r="M27" s="11"/>
      <c r="N27" s="11"/>
      <c r="O27" s="2"/>
    </row>
    <row r="28" spans="2:14" ht="11.25">
      <c r="B28" s="5"/>
      <c r="C28" s="5" t="s">
        <v>836</v>
      </c>
      <c r="D28" s="8" t="s">
        <v>837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 t="s">
        <v>0</v>
      </c>
      <c r="C29" s="5" t="s">
        <v>838</v>
      </c>
      <c r="D29" s="5" t="s">
        <v>839</v>
      </c>
      <c r="E29" s="5" t="s">
        <v>156</v>
      </c>
      <c r="F29" s="10"/>
      <c r="G29" s="10"/>
      <c r="H29" s="10"/>
      <c r="I29" s="10"/>
      <c r="J29" s="10"/>
      <c r="K29" s="11" t="s">
        <v>840</v>
      </c>
      <c r="L29" s="11"/>
      <c r="M29" s="11"/>
      <c r="N29" s="11"/>
      <c r="O29" s="2"/>
    </row>
    <row r="30" spans="2:15" ht="11.25">
      <c r="B30" s="6"/>
      <c r="C30" s="5" t="s">
        <v>841</v>
      </c>
      <c r="D30" s="5" t="s">
        <v>842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843</v>
      </c>
      <c r="D31" s="5" t="s">
        <v>844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845</v>
      </c>
      <c r="D32" s="5" t="s">
        <v>846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847</v>
      </c>
      <c r="D33" s="5" t="s">
        <v>848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849</v>
      </c>
      <c r="D34" s="5" t="s">
        <v>850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851</v>
      </c>
      <c r="D35" s="5" t="s">
        <v>852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853</v>
      </c>
      <c r="D36" s="5" t="s">
        <v>854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855</v>
      </c>
      <c r="D37" s="5" t="s">
        <v>856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857</v>
      </c>
      <c r="D38" s="5" t="s">
        <v>858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859</v>
      </c>
      <c r="D39" s="5" t="s">
        <v>860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861</v>
      </c>
      <c r="D40" s="5" t="s">
        <v>862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38" sqref="N38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863</v>
      </c>
      <c r="D2" s="8" t="s">
        <v>864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865</v>
      </c>
      <c r="D3" s="5" t="s">
        <v>866</v>
      </c>
      <c r="E3" s="5" t="s">
        <v>761</v>
      </c>
      <c r="F3" s="10"/>
      <c r="G3" s="10"/>
      <c r="H3" s="10"/>
      <c r="I3" s="10"/>
      <c r="J3" s="10"/>
      <c r="K3" s="11" t="s">
        <v>867</v>
      </c>
      <c r="L3" s="11"/>
      <c r="M3" s="11"/>
      <c r="N3" s="11"/>
      <c r="O3" s="2"/>
    </row>
    <row r="4" spans="2:15" ht="11.25">
      <c r="B4" s="6" t="s">
        <v>0</v>
      </c>
      <c r="C4" s="5" t="s">
        <v>868</v>
      </c>
      <c r="D4" s="5" t="s">
        <v>869</v>
      </c>
      <c r="E4" s="5" t="s">
        <v>76</v>
      </c>
      <c r="F4" s="10"/>
      <c r="G4" s="10"/>
      <c r="H4" s="10"/>
      <c r="I4" s="10"/>
      <c r="J4" s="10"/>
      <c r="K4" s="11" t="s">
        <v>870</v>
      </c>
      <c r="L4" s="11"/>
      <c r="M4" s="11"/>
      <c r="N4" s="11"/>
      <c r="O4" s="2"/>
    </row>
    <row r="5" spans="2:15" ht="11.25">
      <c r="B5" s="6" t="s">
        <v>0</v>
      </c>
      <c r="C5" s="5" t="s">
        <v>871</v>
      </c>
      <c r="D5" s="5" t="s">
        <v>872</v>
      </c>
      <c r="E5" s="5" t="s">
        <v>76</v>
      </c>
      <c r="F5" s="10"/>
      <c r="G5" s="10"/>
      <c r="H5" s="10"/>
      <c r="I5" s="10"/>
      <c r="J5" s="10"/>
      <c r="K5" s="11" t="s">
        <v>867</v>
      </c>
      <c r="L5" s="11"/>
      <c r="M5" s="11"/>
      <c r="N5" s="11"/>
      <c r="O5" s="2"/>
    </row>
    <row r="6" spans="2:14" ht="11.25">
      <c r="B6" s="5"/>
      <c r="C6" s="5" t="s">
        <v>873</v>
      </c>
      <c r="D6" s="8" t="s">
        <v>874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875</v>
      </c>
      <c r="D7" s="5" t="s">
        <v>876</v>
      </c>
      <c r="E7" s="5" t="s">
        <v>138</v>
      </c>
      <c r="F7" s="12"/>
      <c r="G7" s="12"/>
      <c r="H7" s="12"/>
      <c r="I7" s="12"/>
      <c r="J7" s="12"/>
      <c r="K7" s="13" t="s">
        <v>877</v>
      </c>
      <c r="L7" s="13"/>
      <c r="M7" s="13"/>
      <c r="N7" s="13"/>
      <c r="O7" s="3"/>
    </row>
    <row r="8" spans="2:15" ht="11.25">
      <c r="B8" s="5"/>
      <c r="C8" s="5" t="s">
        <v>878</v>
      </c>
      <c r="D8" s="5" t="s">
        <v>879</v>
      </c>
      <c r="E8" s="5" t="s">
        <v>776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880</v>
      </c>
      <c r="L8" s="11"/>
      <c r="M8" s="11"/>
      <c r="N8" s="11"/>
      <c r="O8" s="2"/>
    </row>
    <row r="9" spans="2:15" ht="11.25">
      <c r="B9" s="5"/>
      <c r="C9" s="5" t="s">
        <v>881</v>
      </c>
      <c r="D9" s="5" t="s">
        <v>882</v>
      </c>
      <c r="E9" s="5" t="s">
        <v>76</v>
      </c>
      <c r="F9" s="10"/>
      <c r="G9" s="10"/>
      <c r="H9" s="10"/>
      <c r="I9" s="10"/>
      <c r="J9" s="10"/>
      <c r="K9" s="11" t="s">
        <v>883</v>
      </c>
      <c r="L9" s="11"/>
      <c r="M9" s="11"/>
      <c r="N9" s="11"/>
      <c r="O9" s="2"/>
    </row>
    <row r="10" spans="2:15" ht="11.25">
      <c r="B10" s="6"/>
      <c r="C10" s="5" t="s">
        <v>884</v>
      </c>
      <c r="D10" s="5" t="s">
        <v>885</v>
      </c>
      <c r="E10" s="5" t="s">
        <v>786</v>
      </c>
      <c r="F10" s="10"/>
      <c r="G10" s="10"/>
      <c r="H10" s="10"/>
      <c r="I10" s="10"/>
      <c r="J10" s="10"/>
      <c r="K10" s="11" t="s">
        <v>886</v>
      </c>
      <c r="L10" s="11"/>
      <c r="M10" s="11"/>
      <c r="N10" s="11"/>
      <c r="O10" s="2"/>
    </row>
    <row r="11" spans="2:15" ht="11.25">
      <c r="B11" s="6"/>
      <c r="C11" s="5" t="s">
        <v>887</v>
      </c>
      <c r="D11" s="5" t="s">
        <v>888</v>
      </c>
      <c r="E11" s="5" t="s">
        <v>786</v>
      </c>
      <c r="F11" s="10"/>
      <c r="G11" s="10"/>
      <c r="H11" s="10"/>
      <c r="I11" s="10"/>
      <c r="J11" s="10"/>
      <c r="K11" s="11" t="s">
        <v>889</v>
      </c>
      <c r="L11" s="11"/>
      <c r="M11" s="11"/>
      <c r="N11" s="11"/>
      <c r="O11" s="2"/>
    </row>
    <row r="12" spans="2:15" ht="11.25">
      <c r="B12" s="6" t="s">
        <v>0</v>
      </c>
      <c r="C12" s="5" t="s">
        <v>890</v>
      </c>
      <c r="D12" s="5" t="s">
        <v>891</v>
      </c>
      <c r="E12" s="5" t="s">
        <v>799</v>
      </c>
      <c r="F12" s="11" t="e">
        <f>F11/365/' Населення'!F4</f>
        <v>#DIV/0!</v>
      </c>
      <c r="G12" s="11" t="e">
        <f>G11/365/' Населення'!G4</f>
        <v>#DIV/0!</v>
      </c>
      <c r="H12" s="11" t="e">
        <f>H11/365/' Населення'!H4</f>
        <v>#DIV/0!</v>
      </c>
      <c r="I12" s="11" t="e">
        <f>I11/365/' Населення'!I4</f>
        <v>#DIV/0!</v>
      </c>
      <c r="J12" s="11"/>
      <c r="K12" s="11" t="s">
        <v>892</v>
      </c>
      <c r="L12" s="11"/>
      <c r="M12" s="11"/>
      <c r="N12" s="11"/>
      <c r="O12" s="2"/>
    </row>
    <row r="13" spans="2:14" ht="11.25">
      <c r="B13" s="5"/>
      <c r="C13" s="5" t="s">
        <v>893</v>
      </c>
      <c r="D13" s="8" t="s">
        <v>894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895</v>
      </c>
      <c r="D14" s="5" t="s">
        <v>896</v>
      </c>
      <c r="E14" s="5" t="s">
        <v>806</v>
      </c>
      <c r="F14" s="10"/>
      <c r="G14" s="10"/>
      <c r="H14" s="10"/>
      <c r="I14" s="10"/>
      <c r="J14" s="10"/>
      <c r="K14" s="11" t="s">
        <v>807</v>
      </c>
      <c r="L14" s="11"/>
      <c r="M14" s="11"/>
      <c r="N14" s="11"/>
      <c r="O14" s="2"/>
    </row>
    <row r="15" spans="2:15" ht="11.25">
      <c r="B15" s="6"/>
      <c r="C15" s="5" t="s">
        <v>897</v>
      </c>
      <c r="D15" s="5" t="s">
        <v>898</v>
      </c>
      <c r="E15" s="5" t="s">
        <v>76</v>
      </c>
      <c r="F15" s="10"/>
      <c r="G15" s="10"/>
      <c r="H15" s="10"/>
      <c r="I15" s="10"/>
      <c r="J15" s="10"/>
      <c r="K15" s="11" t="s">
        <v>899</v>
      </c>
      <c r="L15" s="11"/>
      <c r="M15" s="11"/>
      <c r="N15" s="11"/>
      <c r="O15" s="2"/>
    </row>
    <row r="16" spans="2:15" ht="11.25">
      <c r="B16" s="6" t="s">
        <v>0</v>
      </c>
      <c r="C16" s="5" t="s">
        <v>900</v>
      </c>
      <c r="D16" s="5" t="s">
        <v>901</v>
      </c>
      <c r="E16" s="5" t="s">
        <v>806</v>
      </c>
      <c r="F16" s="10"/>
      <c r="G16" s="10"/>
      <c r="H16" s="10"/>
      <c r="I16" s="10"/>
      <c r="J16" s="10"/>
      <c r="K16" s="11" t="s">
        <v>902</v>
      </c>
      <c r="L16" s="11"/>
      <c r="M16" s="11"/>
      <c r="N16" s="11"/>
      <c r="O16" s="2"/>
    </row>
    <row r="17" spans="2:15" ht="11.25">
      <c r="B17" s="6"/>
      <c r="C17" s="5" t="s">
        <v>903</v>
      </c>
      <c r="D17" s="5" t="s">
        <v>904</v>
      </c>
      <c r="E17" s="5" t="s">
        <v>806</v>
      </c>
      <c r="F17" s="10"/>
      <c r="G17" s="10"/>
      <c r="H17" s="10"/>
      <c r="I17" s="10"/>
      <c r="J17" s="10"/>
      <c r="K17" s="11" t="s">
        <v>905</v>
      </c>
      <c r="L17" s="11"/>
      <c r="M17" s="11"/>
      <c r="N17" s="11"/>
      <c r="O17" s="2"/>
    </row>
    <row r="18" spans="2:15" ht="11.25">
      <c r="B18" s="6"/>
      <c r="C18" s="5" t="s">
        <v>906</v>
      </c>
      <c r="D18" s="5" t="s">
        <v>907</v>
      </c>
      <c r="E18" s="5" t="s">
        <v>806</v>
      </c>
      <c r="F18" s="10"/>
      <c r="G18" s="10"/>
      <c r="H18" s="10"/>
      <c r="I18" s="10"/>
      <c r="J18" s="10"/>
      <c r="K18" s="11" t="s">
        <v>905</v>
      </c>
      <c r="L18" s="11"/>
      <c r="M18" s="11"/>
      <c r="N18" s="11"/>
      <c r="O18" s="2"/>
    </row>
    <row r="19" spans="2:15" ht="11.25">
      <c r="B19" s="6"/>
      <c r="C19" s="5" t="s">
        <v>908</v>
      </c>
      <c r="D19" s="5" t="s">
        <v>909</v>
      </c>
      <c r="E19" s="5" t="s">
        <v>76</v>
      </c>
      <c r="F19" s="10"/>
      <c r="G19" s="10"/>
      <c r="H19" s="10"/>
      <c r="I19" s="10"/>
      <c r="J19" s="10"/>
      <c r="K19" s="11" t="s">
        <v>910</v>
      </c>
      <c r="L19" s="11"/>
      <c r="M19" s="11"/>
      <c r="N19" s="11"/>
      <c r="O19" s="2"/>
    </row>
    <row r="20" spans="2:15" ht="11.25">
      <c r="B20" s="6"/>
      <c r="C20" s="5" t="s">
        <v>911</v>
      </c>
      <c r="D20" s="5" t="s">
        <v>912</v>
      </c>
      <c r="E20" s="5" t="s">
        <v>796</v>
      </c>
      <c r="F20" s="10"/>
      <c r="G20" s="10"/>
      <c r="H20" s="10"/>
      <c r="I20" s="10"/>
      <c r="J20" s="10"/>
      <c r="K20" s="11" t="s">
        <v>889</v>
      </c>
      <c r="L20" s="11"/>
      <c r="M20" s="11"/>
      <c r="N20" s="11"/>
      <c r="O20" s="2"/>
    </row>
    <row r="21" spans="2:15" ht="11.25">
      <c r="B21" s="6"/>
      <c r="C21" s="5" t="s">
        <v>913</v>
      </c>
      <c r="D21" s="5" t="s">
        <v>914</v>
      </c>
      <c r="E21" s="5" t="s">
        <v>138</v>
      </c>
      <c r="F21" s="12"/>
      <c r="G21" s="12"/>
      <c r="H21" s="12"/>
      <c r="I21" s="12"/>
      <c r="J21" s="12"/>
      <c r="K21" s="13" t="s">
        <v>915</v>
      </c>
      <c r="L21" s="13"/>
      <c r="M21" s="13"/>
      <c r="N21" s="13"/>
      <c r="O21" s="3"/>
    </row>
    <row r="22" spans="2:15" ht="11.25">
      <c r="B22" s="6"/>
      <c r="C22" s="5" t="s">
        <v>916</v>
      </c>
      <c r="D22" s="5" t="s">
        <v>917</v>
      </c>
      <c r="E22" s="5" t="s">
        <v>138</v>
      </c>
      <c r="F22" s="12"/>
      <c r="G22" s="12"/>
      <c r="H22" s="12"/>
      <c r="I22" s="12"/>
      <c r="J22" s="12"/>
      <c r="K22" s="13" t="s">
        <v>918</v>
      </c>
      <c r="L22" s="13"/>
      <c r="M22" s="13"/>
      <c r="N22" s="13"/>
      <c r="O22" s="3"/>
    </row>
    <row r="23" spans="2:15" ht="11.25">
      <c r="B23" s="6"/>
      <c r="C23" s="5" t="s">
        <v>919</v>
      </c>
      <c r="D23" s="5" t="s">
        <v>920</v>
      </c>
      <c r="E23" s="5" t="s">
        <v>156</v>
      </c>
      <c r="F23" s="10"/>
      <c r="G23" s="10"/>
      <c r="H23" s="10"/>
      <c r="I23" s="10"/>
      <c r="J23" s="10"/>
      <c r="K23" s="11" t="s">
        <v>831</v>
      </c>
      <c r="L23" s="11"/>
      <c r="M23" s="11"/>
      <c r="N23" s="11"/>
      <c r="O23" s="2"/>
    </row>
    <row r="24" spans="2:14" ht="11.25">
      <c r="B24" s="5"/>
      <c r="C24" s="5" t="s">
        <v>921</v>
      </c>
      <c r="D24" s="8" t="s">
        <v>922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ht="11.25">
      <c r="B25" s="6" t="s">
        <v>0</v>
      </c>
      <c r="C25" s="5" t="s">
        <v>923</v>
      </c>
      <c r="D25" s="5" t="s">
        <v>924</v>
      </c>
      <c r="E25" s="5" t="s">
        <v>156</v>
      </c>
      <c r="F25" s="10"/>
      <c r="G25" s="10"/>
      <c r="H25" s="10"/>
      <c r="I25" s="10"/>
      <c r="J25" s="10"/>
      <c r="K25" s="11" t="s">
        <v>840</v>
      </c>
      <c r="L25" s="11"/>
      <c r="M25" s="11"/>
      <c r="N25" s="11"/>
      <c r="O25" s="2"/>
    </row>
    <row r="26" spans="2:15" ht="11.25">
      <c r="B26" s="6"/>
      <c r="C26" s="5" t="s">
        <v>925</v>
      </c>
      <c r="D26" s="5" t="s">
        <v>842</v>
      </c>
      <c r="E26" s="5" t="s">
        <v>156</v>
      </c>
      <c r="F26" s="10"/>
      <c r="G26" s="10"/>
      <c r="H26" s="10"/>
      <c r="I26" s="10"/>
      <c r="J26" s="10"/>
      <c r="K26" s="11"/>
      <c r="L26" s="11"/>
      <c r="M26" s="11"/>
      <c r="N26" s="11"/>
      <c r="O26" s="2"/>
    </row>
    <row r="27" spans="2:15" ht="11.25">
      <c r="B27" s="6"/>
      <c r="C27" s="5" t="s">
        <v>926</v>
      </c>
      <c r="D27" s="5" t="s">
        <v>927</v>
      </c>
      <c r="E27" s="5" t="s">
        <v>156</v>
      </c>
      <c r="F27" s="10"/>
      <c r="G27" s="10"/>
      <c r="H27" s="10"/>
      <c r="I27" s="10"/>
      <c r="J27" s="10"/>
      <c r="K27" s="11"/>
      <c r="L27" s="11"/>
      <c r="M27" s="11"/>
      <c r="N27" s="11"/>
      <c r="O27" s="2"/>
    </row>
    <row r="28" spans="2:15" ht="11.25">
      <c r="B28" s="6"/>
      <c r="C28" s="5" t="s">
        <v>928</v>
      </c>
      <c r="D28" s="5" t="s">
        <v>846</v>
      </c>
      <c r="E28" s="5" t="s">
        <v>156</v>
      </c>
      <c r="F28" s="10"/>
      <c r="G28" s="10"/>
      <c r="H28" s="10"/>
      <c r="I28" s="10"/>
      <c r="J28" s="10"/>
      <c r="K28" s="11"/>
      <c r="L28" s="11"/>
      <c r="M28" s="11"/>
      <c r="N28" s="11"/>
      <c r="O28" s="2"/>
    </row>
    <row r="29" spans="2:15" ht="11.25">
      <c r="B29" s="6"/>
      <c r="C29" s="5" t="s">
        <v>929</v>
      </c>
      <c r="D29" s="5" t="s">
        <v>930</v>
      </c>
      <c r="E29" s="5" t="s">
        <v>156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931</v>
      </c>
      <c r="D30" s="5" t="s">
        <v>848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932</v>
      </c>
      <c r="D31" s="5" t="s">
        <v>933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934</v>
      </c>
      <c r="D32" s="5" t="s">
        <v>935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936</v>
      </c>
      <c r="D33" s="5" t="s">
        <v>854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937</v>
      </c>
      <c r="D34" s="5" t="s">
        <v>938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939</v>
      </c>
      <c r="D35" s="5" t="s">
        <v>940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941</v>
      </c>
      <c r="D36" s="5" t="s">
        <v>942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943</v>
      </c>
      <c r="D37" s="5" t="s">
        <v>944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945</v>
      </c>
      <c r="D38" s="5" t="s">
        <v>946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N64" sqref="N6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947</v>
      </c>
      <c r="D2" s="8" t="s">
        <v>948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949</v>
      </c>
      <c r="D3" s="5" t="s">
        <v>950</v>
      </c>
      <c r="E3" s="5" t="s">
        <v>761</v>
      </c>
      <c r="F3" s="10"/>
      <c r="G3" s="10"/>
      <c r="H3" s="10"/>
      <c r="I3" s="10"/>
      <c r="J3" s="10"/>
      <c r="K3" s="11" t="s">
        <v>951</v>
      </c>
      <c r="L3" s="11"/>
      <c r="M3" s="11"/>
      <c r="N3" s="11"/>
      <c r="O3" s="2"/>
    </row>
    <row r="4" spans="2:15" ht="11.25">
      <c r="B4" s="6"/>
      <c r="C4" s="5" t="s">
        <v>952</v>
      </c>
      <c r="D4" s="5" t="s">
        <v>953</v>
      </c>
      <c r="E4" s="5" t="s">
        <v>761</v>
      </c>
      <c r="F4" s="10"/>
      <c r="G4" s="10"/>
      <c r="H4" s="10"/>
      <c r="I4" s="10"/>
      <c r="J4" s="10"/>
      <c r="K4" s="11" t="s">
        <v>951</v>
      </c>
      <c r="L4" s="11"/>
      <c r="M4" s="11"/>
      <c r="N4" s="11"/>
      <c r="O4" s="2"/>
    </row>
    <row r="5" spans="2:15" ht="11.25">
      <c r="B5" s="6" t="s">
        <v>0</v>
      </c>
      <c r="C5" s="5" t="s">
        <v>954</v>
      </c>
      <c r="D5" s="5" t="s">
        <v>955</v>
      </c>
      <c r="E5" s="5" t="s">
        <v>138</v>
      </c>
      <c r="F5" s="12"/>
      <c r="G5" s="12"/>
      <c r="H5" s="12"/>
      <c r="I5" s="12"/>
      <c r="J5" s="12"/>
      <c r="K5" s="13" t="s">
        <v>956</v>
      </c>
      <c r="L5" s="13"/>
      <c r="M5" s="13"/>
      <c r="N5" s="13"/>
      <c r="O5" s="3"/>
    </row>
    <row r="6" spans="2:15" ht="11.25">
      <c r="B6" s="6"/>
      <c r="C6" s="5" t="s">
        <v>957</v>
      </c>
      <c r="D6" s="5" t="s">
        <v>958</v>
      </c>
      <c r="E6" s="5" t="s">
        <v>138</v>
      </c>
      <c r="F6" s="12"/>
      <c r="G6" s="12"/>
      <c r="H6" s="12"/>
      <c r="I6" s="12"/>
      <c r="J6" s="12"/>
      <c r="K6" s="13" t="s">
        <v>956</v>
      </c>
      <c r="L6" s="13"/>
      <c r="M6" s="13"/>
      <c r="N6" s="13"/>
      <c r="O6" s="3"/>
    </row>
    <row r="7" spans="2:15" ht="11.25">
      <c r="B7" s="6"/>
      <c r="C7" s="5" t="s">
        <v>959</v>
      </c>
      <c r="D7" s="5" t="s">
        <v>960</v>
      </c>
      <c r="E7" s="5" t="s">
        <v>138</v>
      </c>
      <c r="F7" s="12"/>
      <c r="G7" s="12"/>
      <c r="H7" s="12"/>
      <c r="I7" s="12"/>
      <c r="J7" s="12"/>
      <c r="K7" s="13" t="s">
        <v>956</v>
      </c>
      <c r="L7" s="13"/>
      <c r="M7" s="13"/>
      <c r="N7" s="13"/>
      <c r="O7" s="3"/>
    </row>
    <row r="8" spans="2:15" ht="11.25">
      <c r="B8" s="6"/>
      <c r="C8" s="5" t="s">
        <v>961</v>
      </c>
      <c r="D8" s="5" t="s">
        <v>962</v>
      </c>
      <c r="E8" s="5" t="s">
        <v>138</v>
      </c>
      <c r="F8" s="12"/>
      <c r="G8" s="12"/>
      <c r="H8" s="12"/>
      <c r="I8" s="12"/>
      <c r="J8" s="12"/>
      <c r="K8" s="13" t="s">
        <v>956</v>
      </c>
      <c r="L8" s="13"/>
      <c r="M8" s="13"/>
      <c r="N8" s="13"/>
      <c r="O8" s="3"/>
    </row>
    <row r="9" spans="2:15" ht="11.25">
      <c r="B9" s="6" t="s">
        <v>0</v>
      </c>
      <c r="C9" s="5" t="s">
        <v>963</v>
      </c>
      <c r="D9" s="5" t="s">
        <v>964</v>
      </c>
      <c r="E9" s="5" t="s">
        <v>76</v>
      </c>
      <c r="F9" s="10"/>
      <c r="G9" s="10"/>
      <c r="H9" s="10"/>
      <c r="I9" s="10"/>
      <c r="J9" s="10"/>
      <c r="K9" s="11" t="s">
        <v>951</v>
      </c>
      <c r="L9" s="11"/>
      <c r="M9" s="11"/>
      <c r="N9" s="11"/>
      <c r="O9" s="2"/>
    </row>
    <row r="10" spans="2:15" ht="11.25">
      <c r="B10" s="6" t="s">
        <v>0</v>
      </c>
      <c r="C10" s="5" t="s">
        <v>965</v>
      </c>
      <c r="D10" s="5" t="s">
        <v>966</v>
      </c>
      <c r="E10" s="5" t="s">
        <v>76</v>
      </c>
      <c r="F10" s="10"/>
      <c r="G10" s="10"/>
      <c r="H10" s="10"/>
      <c r="I10" s="10"/>
      <c r="J10" s="10"/>
      <c r="K10" s="11" t="s">
        <v>956</v>
      </c>
      <c r="L10" s="11"/>
      <c r="M10" s="11"/>
      <c r="N10" s="11"/>
      <c r="O10" s="2"/>
    </row>
    <row r="11" spans="2:15" ht="11.25">
      <c r="B11" s="6"/>
      <c r="C11" s="5" t="s">
        <v>967</v>
      </c>
      <c r="D11" s="5" t="s">
        <v>968</v>
      </c>
      <c r="E11" s="5" t="s">
        <v>76</v>
      </c>
      <c r="F11" s="10"/>
      <c r="G11" s="10"/>
      <c r="H11" s="10"/>
      <c r="I11" s="10"/>
      <c r="J11" s="10"/>
      <c r="K11" s="11" t="s">
        <v>951</v>
      </c>
      <c r="L11" s="11"/>
      <c r="M11" s="11"/>
      <c r="N11" s="11"/>
      <c r="O11" s="2"/>
    </row>
    <row r="12" spans="2:14" ht="11.25">
      <c r="B12" s="5"/>
      <c r="C12" s="5" t="s">
        <v>969</v>
      </c>
      <c r="D12" s="8" t="s">
        <v>970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971</v>
      </c>
      <c r="D13" s="5" t="s">
        <v>972</v>
      </c>
      <c r="E13" s="5" t="s">
        <v>138</v>
      </c>
      <c r="F13" s="12"/>
      <c r="G13" s="12"/>
      <c r="H13" s="12"/>
      <c r="I13" s="12"/>
      <c r="J13" s="12"/>
      <c r="K13" s="13" t="s">
        <v>973</v>
      </c>
      <c r="L13" s="13"/>
      <c r="M13" s="13"/>
      <c r="N13" s="13"/>
      <c r="O13" s="3"/>
    </row>
    <row r="14" spans="2:15" ht="11.25">
      <c r="B14" s="5"/>
      <c r="C14" s="5" t="s">
        <v>974</v>
      </c>
      <c r="D14" s="5" t="s">
        <v>975</v>
      </c>
      <c r="E14" s="5" t="s">
        <v>138</v>
      </c>
      <c r="F14" s="11" t="e">
        <f>F13/F3</f>
        <v>#DIV/0!</v>
      </c>
      <c r="G14" s="11" t="e">
        <f>G13/G3</f>
        <v>#DIV/0!</v>
      </c>
      <c r="H14" s="11" t="e">
        <f>H13/H3</f>
        <v>#DIV/0!</v>
      </c>
      <c r="I14" s="11" t="e">
        <f>I13/I3</f>
        <v>#DIV/0!</v>
      </c>
      <c r="J14" s="11"/>
      <c r="K14" s="11" t="s">
        <v>976</v>
      </c>
      <c r="L14" s="11"/>
      <c r="M14" s="11"/>
      <c r="N14" s="11"/>
      <c r="O14" s="2"/>
    </row>
    <row r="15" spans="2:15" ht="11.25">
      <c r="B15" s="6" t="s">
        <v>0</v>
      </c>
      <c r="C15" s="5" t="s">
        <v>977</v>
      </c>
      <c r="D15" s="5" t="s">
        <v>978</v>
      </c>
      <c r="E15" s="5" t="s">
        <v>780</v>
      </c>
      <c r="F15" s="10"/>
      <c r="G15" s="10"/>
      <c r="H15" s="10"/>
      <c r="I15" s="10"/>
      <c r="J15" s="10"/>
      <c r="K15" s="11" t="s">
        <v>979</v>
      </c>
      <c r="L15" s="11"/>
      <c r="M15" s="11"/>
      <c r="N15" s="11"/>
      <c r="O15" s="2"/>
    </row>
    <row r="16" spans="2:14" ht="11.25">
      <c r="B16" s="5"/>
      <c r="C16" s="5" t="s">
        <v>980</v>
      </c>
      <c r="D16" s="8" t="s">
        <v>981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982</v>
      </c>
      <c r="D17" s="5" t="s">
        <v>983</v>
      </c>
      <c r="E17" s="5" t="s">
        <v>984</v>
      </c>
      <c r="F17" s="10"/>
      <c r="G17" s="10"/>
      <c r="H17" s="10"/>
      <c r="I17" s="10"/>
      <c r="J17" s="10"/>
      <c r="K17" s="11" t="s">
        <v>807</v>
      </c>
      <c r="L17" s="11"/>
      <c r="M17" s="11"/>
      <c r="N17" s="11"/>
      <c r="O17" s="2"/>
    </row>
    <row r="18" spans="2:15" ht="11.25">
      <c r="B18" s="6"/>
      <c r="C18" s="5" t="s">
        <v>985</v>
      </c>
      <c r="D18" s="5" t="s">
        <v>986</v>
      </c>
      <c r="E18" s="5" t="s">
        <v>984</v>
      </c>
      <c r="F18" s="10"/>
      <c r="G18" s="10"/>
      <c r="H18" s="10"/>
      <c r="I18" s="10"/>
      <c r="J18" s="10"/>
      <c r="K18" s="11" t="s">
        <v>807</v>
      </c>
      <c r="L18" s="11"/>
      <c r="M18" s="11"/>
      <c r="N18" s="11"/>
      <c r="O18" s="2"/>
    </row>
    <row r="19" spans="2:15" ht="11.25">
      <c r="B19" s="6"/>
      <c r="C19" s="5" t="s">
        <v>987</v>
      </c>
      <c r="D19" s="5" t="s">
        <v>988</v>
      </c>
      <c r="E19" s="5" t="s">
        <v>984</v>
      </c>
      <c r="F19" s="10"/>
      <c r="G19" s="10"/>
      <c r="H19" s="10"/>
      <c r="I19" s="10"/>
      <c r="J19" s="10"/>
      <c r="K19" s="11" t="s">
        <v>807</v>
      </c>
      <c r="L19" s="11"/>
      <c r="M19" s="11"/>
      <c r="N19" s="11"/>
      <c r="O19" s="2"/>
    </row>
    <row r="20" spans="2:15" ht="11.25">
      <c r="B20" s="6" t="s">
        <v>0</v>
      </c>
      <c r="C20" s="5" t="s">
        <v>989</v>
      </c>
      <c r="D20" s="5" t="s">
        <v>990</v>
      </c>
      <c r="E20" s="5" t="s">
        <v>991</v>
      </c>
      <c r="F20" s="10"/>
      <c r="G20" s="10"/>
      <c r="H20" s="10"/>
      <c r="I20" s="10"/>
      <c r="J20" s="10"/>
      <c r="K20" s="11" t="s">
        <v>992</v>
      </c>
      <c r="L20" s="11"/>
      <c r="M20" s="11"/>
      <c r="N20" s="11"/>
      <c r="O20" s="2"/>
    </row>
    <row r="21" spans="2:15" ht="11.25">
      <c r="B21" s="6"/>
      <c r="C21" s="5" t="s">
        <v>993</v>
      </c>
      <c r="D21" s="5" t="s">
        <v>994</v>
      </c>
      <c r="E21" s="5" t="s">
        <v>76</v>
      </c>
      <c r="F21" s="10"/>
      <c r="G21" s="10"/>
      <c r="H21" s="10"/>
      <c r="I21" s="10"/>
      <c r="J21" s="10"/>
      <c r="K21" s="11" t="s">
        <v>995</v>
      </c>
      <c r="L21" s="11"/>
      <c r="M21" s="11"/>
      <c r="N21" s="11"/>
      <c r="O21" s="2"/>
    </row>
    <row r="22" spans="2:15" ht="11.25">
      <c r="B22" s="6"/>
      <c r="C22" s="5" t="s">
        <v>996</v>
      </c>
      <c r="D22" s="5" t="s">
        <v>997</v>
      </c>
      <c r="E22" s="5" t="s">
        <v>76</v>
      </c>
      <c r="F22" s="10"/>
      <c r="G22" s="10"/>
      <c r="H22" s="10"/>
      <c r="I22" s="10"/>
      <c r="J22" s="10"/>
      <c r="K22" s="11" t="s">
        <v>998</v>
      </c>
      <c r="L22" s="11"/>
      <c r="M22" s="11"/>
      <c r="N22" s="11"/>
      <c r="O22" s="2"/>
    </row>
    <row r="23" spans="2:14" ht="11.25">
      <c r="B23" s="5"/>
      <c r="C23" s="5" t="s">
        <v>999</v>
      </c>
      <c r="D23" s="9" t="s">
        <v>1000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/>
      <c r="C24" s="5" t="s">
        <v>1001</v>
      </c>
      <c r="D24" s="5" t="s">
        <v>1002</v>
      </c>
      <c r="E24" s="5" t="s">
        <v>1003</v>
      </c>
      <c r="F24" s="10"/>
      <c r="G24" s="10"/>
      <c r="H24" s="10"/>
      <c r="I24" s="10"/>
      <c r="J24" s="10"/>
      <c r="K24" s="11" t="s">
        <v>1004</v>
      </c>
      <c r="L24" s="11"/>
      <c r="M24" s="11"/>
      <c r="N24" s="11"/>
      <c r="O24" s="2"/>
    </row>
    <row r="25" spans="2:15" ht="11.25">
      <c r="B25" s="6" t="s">
        <v>0</v>
      </c>
      <c r="C25" s="5" t="s">
        <v>1005</v>
      </c>
      <c r="D25" s="5" t="s">
        <v>1006</v>
      </c>
      <c r="E25" s="5" t="s">
        <v>984</v>
      </c>
      <c r="F25" s="10"/>
      <c r="G25" s="10"/>
      <c r="H25" s="10"/>
      <c r="I25" s="10"/>
      <c r="J25" s="10"/>
      <c r="K25" s="11" t="s">
        <v>1004</v>
      </c>
      <c r="L25" s="11"/>
      <c r="M25" s="11"/>
      <c r="N25" s="11"/>
      <c r="O25" s="2"/>
    </row>
    <row r="26" spans="2:15" ht="11.25">
      <c r="B26" s="6" t="s">
        <v>0</v>
      </c>
      <c r="C26" s="5" t="s">
        <v>1007</v>
      </c>
      <c r="D26" s="5" t="s">
        <v>1008</v>
      </c>
      <c r="E26" s="5" t="s">
        <v>1003</v>
      </c>
      <c r="F26" s="10"/>
      <c r="G26" s="10"/>
      <c r="H26" s="10"/>
      <c r="I26" s="10"/>
      <c r="J26" s="10"/>
      <c r="K26" s="11" t="s">
        <v>1004</v>
      </c>
      <c r="L26" s="11"/>
      <c r="M26" s="11"/>
      <c r="N26" s="11"/>
      <c r="O26" s="2"/>
    </row>
    <row r="27" spans="2:14" ht="11.25">
      <c r="B27" s="5"/>
      <c r="C27" s="5" t="s">
        <v>1009</v>
      </c>
      <c r="D27" s="9" t="s">
        <v>1010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1011</v>
      </c>
      <c r="D28" s="5" t="s">
        <v>1012</v>
      </c>
      <c r="E28" s="5" t="s">
        <v>1003</v>
      </c>
      <c r="F28" s="10"/>
      <c r="G28" s="10"/>
      <c r="H28" s="10"/>
      <c r="I28" s="10"/>
      <c r="J28" s="10"/>
      <c r="K28" s="11" t="s">
        <v>1004</v>
      </c>
      <c r="L28" s="11"/>
      <c r="M28" s="11"/>
      <c r="N28" s="11"/>
      <c r="O28" s="2"/>
    </row>
    <row r="29" spans="2:15" ht="11.25">
      <c r="B29" s="6"/>
      <c r="C29" s="5" t="s">
        <v>1013</v>
      </c>
      <c r="D29" s="5" t="s">
        <v>1014</v>
      </c>
      <c r="E29" s="5" t="s">
        <v>984</v>
      </c>
      <c r="F29" s="10"/>
      <c r="G29" s="10"/>
      <c r="H29" s="10"/>
      <c r="I29" s="10"/>
      <c r="J29" s="10"/>
      <c r="K29" s="11" t="s">
        <v>1004</v>
      </c>
      <c r="L29" s="11"/>
      <c r="M29" s="11"/>
      <c r="N29" s="11"/>
      <c r="O29" s="2"/>
    </row>
    <row r="30" spans="2:15" ht="11.25">
      <c r="B30" s="6"/>
      <c r="C30" s="5" t="s">
        <v>1015</v>
      </c>
      <c r="D30" s="5" t="s">
        <v>1016</v>
      </c>
      <c r="E30" s="5" t="s">
        <v>1003</v>
      </c>
      <c r="F30" s="10"/>
      <c r="G30" s="10"/>
      <c r="H30" s="10"/>
      <c r="I30" s="10"/>
      <c r="J30" s="10"/>
      <c r="K30" s="11" t="s">
        <v>1004</v>
      </c>
      <c r="L30" s="11"/>
      <c r="M30" s="11"/>
      <c r="N30" s="11"/>
      <c r="O30" s="2"/>
    </row>
    <row r="31" spans="2:14" ht="11.25">
      <c r="B31" s="5"/>
      <c r="C31" s="5" t="s">
        <v>1017</v>
      </c>
      <c r="D31" s="9" t="s">
        <v>1018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5" ht="11.25">
      <c r="B32" s="5"/>
      <c r="C32" s="5" t="s">
        <v>1019</v>
      </c>
      <c r="D32" s="5" t="s">
        <v>1020</v>
      </c>
      <c r="E32" s="5" t="s">
        <v>1003</v>
      </c>
      <c r="F32" s="10"/>
      <c r="G32" s="10"/>
      <c r="H32" s="10"/>
      <c r="I32" s="10"/>
      <c r="J32" s="10"/>
      <c r="K32" s="11" t="s">
        <v>1021</v>
      </c>
      <c r="L32" s="11"/>
      <c r="M32" s="11"/>
      <c r="N32" s="11"/>
      <c r="O32" s="2"/>
    </row>
    <row r="33" spans="2:15" ht="11.25">
      <c r="B33" s="6"/>
      <c r="C33" s="5" t="s">
        <v>1022</v>
      </c>
      <c r="D33" s="5" t="s">
        <v>1023</v>
      </c>
      <c r="E33" s="5" t="s">
        <v>984</v>
      </c>
      <c r="F33" s="10"/>
      <c r="G33" s="10"/>
      <c r="H33" s="10"/>
      <c r="I33" s="10"/>
      <c r="J33" s="10"/>
      <c r="K33" s="11" t="s">
        <v>1021</v>
      </c>
      <c r="L33" s="11"/>
      <c r="M33" s="11"/>
      <c r="N33" s="11"/>
      <c r="O33" s="2"/>
    </row>
    <row r="34" spans="2:15" ht="11.25">
      <c r="B34" s="6"/>
      <c r="C34" s="5" t="s">
        <v>1024</v>
      </c>
      <c r="D34" s="5" t="s">
        <v>1025</v>
      </c>
      <c r="E34" s="5" t="s">
        <v>1003</v>
      </c>
      <c r="F34" s="10"/>
      <c r="G34" s="10"/>
      <c r="H34" s="10"/>
      <c r="I34" s="10"/>
      <c r="J34" s="10"/>
      <c r="K34" s="11" t="s">
        <v>1021</v>
      </c>
      <c r="L34" s="11"/>
      <c r="M34" s="11"/>
      <c r="N34" s="11"/>
      <c r="O34" s="2"/>
    </row>
    <row r="35" spans="2:14" ht="11.25">
      <c r="B35" s="5"/>
      <c r="C35" s="5" t="s">
        <v>1026</v>
      </c>
      <c r="D35" s="9" t="s">
        <v>1027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1028</v>
      </c>
      <c r="D36" s="5" t="s">
        <v>1029</v>
      </c>
      <c r="E36" s="5" t="s">
        <v>806</v>
      </c>
      <c r="F36" s="10"/>
      <c r="G36" s="10"/>
      <c r="H36" s="10"/>
      <c r="I36" s="10"/>
      <c r="J36" s="10"/>
      <c r="K36" s="11" t="s">
        <v>1030</v>
      </c>
      <c r="L36" s="11"/>
      <c r="M36" s="11"/>
      <c r="N36" s="11"/>
      <c r="O36" s="2"/>
    </row>
    <row r="37" spans="2:15" ht="11.25">
      <c r="B37" s="6"/>
      <c r="C37" s="5" t="s">
        <v>1031</v>
      </c>
      <c r="D37" s="5" t="s">
        <v>1032</v>
      </c>
      <c r="E37" s="5" t="s">
        <v>806</v>
      </c>
      <c r="F37" s="10"/>
      <c r="G37" s="10"/>
      <c r="H37" s="10"/>
      <c r="I37" s="10"/>
      <c r="J37" s="10"/>
      <c r="K37" s="11" t="s">
        <v>1030</v>
      </c>
      <c r="L37" s="11"/>
      <c r="M37" s="11"/>
      <c r="N37" s="11"/>
      <c r="O37" s="2"/>
    </row>
    <row r="38" spans="2:14" ht="11.25">
      <c r="B38" s="5"/>
      <c r="C38" s="5" t="s">
        <v>1033</v>
      </c>
      <c r="D38" s="9" t="s">
        <v>1034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/>
      <c r="C39" s="5" t="s">
        <v>1035</v>
      </c>
      <c r="D39" s="5" t="s">
        <v>1036</v>
      </c>
      <c r="E39" s="5" t="s">
        <v>806</v>
      </c>
      <c r="F39" s="10"/>
      <c r="G39" s="10"/>
      <c r="H39" s="10"/>
      <c r="I39" s="10"/>
      <c r="J39" s="10"/>
      <c r="K39" s="11" t="s">
        <v>1037</v>
      </c>
      <c r="L39" s="11"/>
      <c r="M39" s="11"/>
      <c r="N39" s="11"/>
      <c r="O39" s="2"/>
    </row>
    <row r="40" spans="2:15" ht="11.25">
      <c r="B40" s="6"/>
      <c r="C40" s="5" t="s">
        <v>1038</v>
      </c>
      <c r="D40" s="5" t="s">
        <v>1039</v>
      </c>
      <c r="E40" s="5" t="s">
        <v>806</v>
      </c>
      <c r="F40" s="10"/>
      <c r="G40" s="10"/>
      <c r="H40" s="10"/>
      <c r="I40" s="10"/>
      <c r="J40" s="10"/>
      <c r="K40" s="11" t="s">
        <v>1037</v>
      </c>
      <c r="L40" s="11"/>
      <c r="M40" s="11"/>
      <c r="N40" s="11"/>
      <c r="O40" s="2"/>
    </row>
    <row r="41" spans="2:14" ht="11.25">
      <c r="B41" s="5"/>
      <c r="C41" s="5" t="s">
        <v>1040</v>
      </c>
      <c r="D41" s="9" t="s">
        <v>1041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1042</v>
      </c>
      <c r="D42" s="5" t="s">
        <v>1043</v>
      </c>
      <c r="E42" s="5" t="s">
        <v>806</v>
      </c>
      <c r="F42" s="10"/>
      <c r="G42" s="10"/>
      <c r="H42" s="10"/>
      <c r="I42" s="10"/>
      <c r="J42" s="10"/>
      <c r="K42" s="11" t="s">
        <v>1021</v>
      </c>
      <c r="L42" s="11"/>
      <c r="M42" s="11"/>
      <c r="N42" s="11"/>
      <c r="O42" s="2"/>
    </row>
    <row r="43" spans="2:15" ht="11.25">
      <c r="B43" s="6"/>
      <c r="C43" s="5" t="s">
        <v>1044</v>
      </c>
      <c r="D43" s="5" t="s">
        <v>1045</v>
      </c>
      <c r="E43" s="5" t="s">
        <v>806</v>
      </c>
      <c r="F43" s="10"/>
      <c r="G43" s="10"/>
      <c r="H43" s="10"/>
      <c r="I43" s="10"/>
      <c r="J43" s="10"/>
      <c r="K43" s="11" t="s">
        <v>1021</v>
      </c>
      <c r="L43" s="11"/>
      <c r="M43" s="11"/>
      <c r="N43" s="11"/>
      <c r="O43" s="2"/>
    </row>
    <row r="44" spans="2:14" ht="11.25">
      <c r="B44" s="5"/>
      <c r="C44" s="5" t="s">
        <v>1046</v>
      </c>
      <c r="D44" s="9" t="s">
        <v>1047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 t="s">
        <v>0</v>
      </c>
      <c r="C45" s="5" t="s">
        <v>1048</v>
      </c>
      <c r="D45" s="5" t="s">
        <v>1049</v>
      </c>
      <c r="E45" s="5" t="s">
        <v>76</v>
      </c>
      <c r="F45" s="10"/>
      <c r="G45" s="10"/>
      <c r="H45" s="10"/>
      <c r="I45" s="10"/>
      <c r="J45" s="10"/>
      <c r="K45" s="11" t="s">
        <v>1050</v>
      </c>
      <c r="L45" s="11"/>
      <c r="M45" s="11"/>
      <c r="N45" s="11"/>
      <c r="O45" s="2"/>
    </row>
    <row r="46" spans="2:15" ht="11.25">
      <c r="B46" s="6"/>
      <c r="C46" s="5" t="s">
        <v>1051</v>
      </c>
      <c r="D46" s="5" t="s">
        <v>1052</v>
      </c>
      <c r="E46" s="5" t="s">
        <v>76</v>
      </c>
      <c r="F46" s="10"/>
      <c r="G46" s="10"/>
      <c r="H46" s="10"/>
      <c r="I46" s="10"/>
      <c r="J46" s="10"/>
      <c r="K46" s="11" t="s">
        <v>1053</v>
      </c>
      <c r="L46" s="11"/>
      <c r="M46" s="11"/>
      <c r="N46" s="11"/>
      <c r="O46" s="2"/>
    </row>
    <row r="47" spans="2:15" ht="11.25">
      <c r="B47" s="6"/>
      <c r="C47" s="5" t="s">
        <v>1054</v>
      </c>
      <c r="D47" s="5" t="s">
        <v>1055</v>
      </c>
      <c r="E47" s="5" t="s">
        <v>76</v>
      </c>
      <c r="F47" s="10"/>
      <c r="G47" s="10"/>
      <c r="H47" s="10"/>
      <c r="I47" s="10"/>
      <c r="J47" s="10"/>
      <c r="K47" s="11" t="s">
        <v>992</v>
      </c>
      <c r="L47" s="11"/>
      <c r="M47" s="11"/>
      <c r="N47" s="11"/>
      <c r="O47" s="2"/>
    </row>
    <row r="48" spans="2:15" ht="11.25">
      <c r="B48" s="6"/>
      <c r="C48" s="5" t="s">
        <v>1056</v>
      </c>
      <c r="D48" s="5" t="s">
        <v>1057</v>
      </c>
      <c r="E48" s="5" t="s">
        <v>138</v>
      </c>
      <c r="F48" s="12"/>
      <c r="G48" s="12"/>
      <c r="H48" s="12"/>
      <c r="I48" s="12"/>
      <c r="J48" s="12"/>
      <c r="K48" s="13" t="s">
        <v>956</v>
      </c>
      <c r="L48" s="13"/>
      <c r="M48" s="13"/>
      <c r="N48" s="13"/>
      <c r="O48" s="3"/>
    </row>
    <row r="49" spans="2:15" ht="11.25">
      <c r="B49" s="6"/>
      <c r="C49" s="5" t="s">
        <v>1058</v>
      </c>
      <c r="D49" s="5" t="s">
        <v>1059</v>
      </c>
      <c r="E49" s="5" t="s">
        <v>156</v>
      </c>
      <c r="F49" s="10"/>
      <c r="G49" s="10"/>
      <c r="H49" s="10"/>
      <c r="I49" s="10"/>
      <c r="J49" s="10"/>
      <c r="K49" s="11" t="s">
        <v>831</v>
      </c>
      <c r="L49" s="11"/>
      <c r="M49" s="11"/>
      <c r="N49" s="11"/>
      <c r="O49" s="2"/>
    </row>
    <row r="50" spans="2:15" ht="11.25">
      <c r="B50" s="6"/>
      <c r="C50" s="5" t="s">
        <v>1060</v>
      </c>
      <c r="D50" s="5" t="s">
        <v>1061</v>
      </c>
      <c r="E50" s="5" t="s">
        <v>156</v>
      </c>
      <c r="F50" s="10"/>
      <c r="G50" s="10"/>
      <c r="H50" s="10"/>
      <c r="I50" s="10"/>
      <c r="J50" s="10"/>
      <c r="K50" s="11" t="s">
        <v>831</v>
      </c>
      <c r="L50" s="11"/>
      <c r="M50" s="11"/>
      <c r="N50" s="11"/>
      <c r="O50" s="2"/>
    </row>
    <row r="51" spans="2:15" ht="11.25">
      <c r="B51" s="6"/>
      <c r="C51" s="5" t="s">
        <v>1062</v>
      </c>
      <c r="D51" s="5" t="s">
        <v>1063</v>
      </c>
      <c r="E51" s="5" t="s">
        <v>156</v>
      </c>
      <c r="F51" s="10"/>
      <c r="G51" s="10"/>
      <c r="H51" s="10"/>
      <c r="I51" s="10"/>
      <c r="J51" s="10"/>
      <c r="K51" s="11" t="s">
        <v>831</v>
      </c>
      <c r="L51" s="11"/>
      <c r="M51" s="11"/>
      <c r="N51" s="11"/>
      <c r="O51" s="2"/>
    </row>
    <row r="52" spans="2:14" ht="11.25">
      <c r="B52" s="5"/>
      <c r="C52" s="5" t="s">
        <v>1064</v>
      </c>
      <c r="D52" s="8" t="s">
        <v>1065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5" ht="11.25">
      <c r="B53" s="6" t="s">
        <v>0</v>
      </c>
      <c r="C53" s="5" t="s">
        <v>1066</v>
      </c>
      <c r="D53" s="5" t="s">
        <v>1067</v>
      </c>
      <c r="E53" s="5" t="s">
        <v>156</v>
      </c>
      <c r="F53" s="10"/>
      <c r="G53" s="10"/>
      <c r="H53" s="10"/>
      <c r="I53" s="10"/>
      <c r="J53" s="10"/>
      <c r="K53" s="11" t="s">
        <v>840</v>
      </c>
      <c r="L53" s="11"/>
      <c r="M53" s="11"/>
      <c r="N53" s="11"/>
      <c r="O53" s="2"/>
    </row>
    <row r="54" spans="2:15" ht="11.25">
      <c r="B54" s="6"/>
      <c r="C54" s="5" t="s">
        <v>1068</v>
      </c>
      <c r="D54" s="5" t="s">
        <v>842</v>
      </c>
      <c r="E54" s="5" t="s">
        <v>156</v>
      </c>
      <c r="F54" s="10"/>
      <c r="G54" s="10"/>
      <c r="H54" s="10"/>
      <c r="I54" s="10"/>
      <c r="J54" s="10"/>
      <c r="K54" s="11"/>
      <c r="L54" s="11"/>
      <c r="M54" s="11"/>
      <c r="N54" s="11"/>
      <c r="O54" s="2"/>
    </row>
    <row r="55" spans="2:15" ht="11.25">
      <c r="B55" s="6"/>
      <c r="C55" s="5" t="s">
        <v>1069</v>
      </c>
      <c r="D55" s="5" t="s">
        <v>927</v>
      </c>
      <c r="E55" s="5" t="s">
        <v>156</v>
      </c>
      <c r="F55" s="10"/>
      <c r="G55" s="10"/>
      <c r="H55" s="10"/>
      <c r="I55" s="10"/>
      <c r="J55" s="10"/>
      <c r="K55" s="11"/>
      <c r="L55" s="11"/>
      <c r="M55" s="11"/>
      <c r="N55" s="11"/>
      <c r="O55" s="2"/>
    </row>
    <row r="56" spans="2:15" ht="11.25">
      <c r="B56" s="6"/>
      <c r="C56" s="5" t="s">
        <v>1070</v>
      </c>
      <c r="D56" s="5" t="s">
        <v>1071</v>
      </c>
      <c r="E56" s="5" t="s">
        <v>156</v>
      </c>
      <c r="F56" s="10"/>
      <c r="G56" s="10"/>
      <c r="H56" s="10"/>
      <c r="I56" s="10"/>
      <c r="J56" s="10"/>
      <c r="K56" s="11"/>
      <c r="L56" s="11"/>
      <c r="M56" s="11"/>
      <c r="N56" s="11"/>
      <c r="O56" s="2"/>
    </row>
    <row r="57" spans="2:15" ht="11.25">
      <c r="B57" s="6"/>
      <c r="C57" s="5" t="s">
        <v>1072</v>
      </c>
      <c r="D57" s="5" t="s">
        <v>930</v>
      </c>
      <c r="E57" s="5" t="s">
        <v>156</v>
      </c>
      <c r="F57" s="10"/>
      <c r="G57" s="10"/>
      <c r="H57" s="10"/>
      <c r="I57" s="10"/>
      <c r="J57" s="10"/>
      <c r="K57" s="11"/>
      <c r="L57" s="11"/>
      <c r="M57" s="11"/>
      <c r="N57" s="11"/>
      <c r="O57" s="2"/>
    </row>
    <row r="58" spans="2:15" ht="11.25">
      <c r="B58" s="6"/>
      <c r="C58" s="5" t="s">
        <v>1073</v>
      </c>
      <c r="D58" s="5" t="s">
        <v>848</v>
      </c>
      <c r="E58" s="5" t="s">
        <v>156</v>
      </c>
      <c r="F58" s="10"/>
      <c r="G58" s="10"/>
      <c r="H58" s="10"/>
      <c r="I58" s="10"/>
      <c r="J58" s="10"/>
      <c r="K58" s="11"/>
      <c r="L58" s="11"/>
      <c r="M58" s="11"/>
      <c r="N58" s="11"/>
      <c r="O58" s="2"/>
    </row>
    <row r="59" spans="2:15" ht="11.25">
      <c r="B59" s="6"/>
      <c r="C59" s="5" t="s">
        <v>1074</v>
      </c>
      <c r="D59" s="5" t="s">
        <v>850</v>
      </c>
      <c r="E59" s="5" t="s">
        <v>156</v>
      </c>
      <c r="F59" s="10"/>
      <c r="G59" s="10"/>
      <c r="H59" s="10"/>
      <c r="I59" s="10"/>
      <c r="J59" s="10"/>
      <c r="K59" s="11"/>
      <c r="L59" s="11"/>
      <c r="M59" s="11"/>
      <c r="N59" s="11"/>
      <c r="O59" s="2"/>
    </row>
    <row r="60" spans="2:15" ht="11.25">
      <c r="B60" s="6"/>
      <c r="C60" s="5" t="s">
        <v>1075</v>
      </c>
      <c r="D60" s="5" t="s">
        <v>935</v>
      </c>
      <c r="E60" s="5" t="s">
        <v>156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1076</v>
      </c>
      <c r="D61" s="5" t="s">
        <v>854</v>
      </c>
      <c r="E61" s="5" t="s">
        <v>156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1077</v>
      </c>
      <c r="D62" s="5" t="s">
        <v>1078</v>
      </c>
      <c r="E62" s="5" t="s">
        <v>156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1079</v>
      </c>
      <c r="D63" s="5" t="s">
        <v>944</v>
      </c>
      <c r="E63" s="5" t="s">
        <v>156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1080</v>
      </c>
      <c r="D64" s="5" t="s">
        <v>862</v>
      </c>
      <c r="E64" s="5" t="s">
        <v>156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N44" sqref="N4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1081</v>
      </c>
      <c r="D2" s="8" t="s">
        <v>1082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1083</v>
      </c>
      <c r="D3" s="5" t="s">
        <v>1084</v>
      </c>
      <c r="E3" s="5" t="s">
        <v>76</v>
      </c>
      <c r="F3" s="10"/>
      <c r="G3" s="10"/>
      <c r="H3" s="10"/>
      <c r="I3" s="10"/>
      <c r="J3" s="10"/>
      <c r="K3" s="11" t="s">
        <v>1085</v>
      </c>
      <c r="L3" s="11"/>
      <c r="M3" s="11"/>
      <c r="N3" s="11"/>
      <c r="O3" s="2"/>
    </row>
    <row r="4" spans="2:15" ht="11.25">
      <c r="B4" s="6" t="s">
        <v>0</v>
      </c>
      <c r="C4" s="5" t="s">
        <v>1086</v>
      </c>
      <c r="D4" s="5" t="s">
        <v>1087</v>
      </c>
      <c r="E4" s="5" t="s">
        <v>76</v>
      </c>
      <c r="F4" s="10"/>
      <c r="G4" s="10"/>
      <c r="H4" s="10"/>
      <c r="I4" s="10"/>
      <c r="J4" s="10"/>
      <c r="K4" s="11" t="s">
        <v>1085</v>
      </c>
      <c r="L4" s="11"/>
      <c r="M4" s="11"/>
      <c r="N4" s="11"/>
      <c r="O4" s="2"/>
    </row>
    <row r="5" spans="2:15" ht="11.25">
      <c r="B5" s="6" t="s">
        <v>0</v>
      </c>
      <c r="C5" s="5" t="s">
        <v>1088</v>
      </c>
      <c r="D5" s="5" t="s">
        <v>1089</v>
      </c>
      <c r="E5" s="5" t="s">
        <v>1090</v>
      </c>
      <c r="F5" s="12"/>
      <c r="G5" s="12"/>
      <c r="H5" s="12"/>
      <c r="I5" s="12"/>
      <c r="J5" s="12"/>
      <c r="K5" s="13" t="s">
        <v>1091</v>
      </c>
      <c r="L5" s="13"/>
      <c r="M5" s="13"/>
      <c r="N5" s="13"/>
      <c r="O5" s="3"/>
    </row>
    <row r="6" spans="2:15" ht="11.25">
      <c r="B6" s="6" t="s">
        <v>0</v>
      </c>
      <c r="C6" s="5" t="s">
        <v>1092</v>
      </c>
      <c r="D6" s="5" t="s">
        <v>1093</v>
      </c>
      <c r="E6" s="5" t="s">
        <v>1090</v>
      </c>
      <c r="F6" s="12"/>
      <c r="G6" s="12"/>
      <c r="H6" s="12"/>
      <c r="I6" s="12"/>
      <c r="J6" s="12"/>
      <c r="K6" s="13" t="s">
        <v>1091</v>
      </c>
      <c r="L6" s="13"/>
      <c r="M6" s="13"/>
      <c r="N6" s="13"/>
      <c r="O6" s="3"/>
    </row>
    <row r="7" spans="2:15" ht="11.25">
      <c r="B7" s="5"/>
      <c r="C7" s="5" t="s">
        <v>1094</v>
      </c>
      <c r="D7" s="5" t="s">
        <v>1095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1096</v>
      </c>
      <c r="L7" s="11"/>
      <c r="M7" s="11"/>
      <c r="N7" s="11"/>
      <c r="O7" s="2"/>
    </row>
    <row r="8" spans="2:14" ht="11.25">
      <c r="B8" s="5"/>
      <c r="C8" s="5" t="s">
        <v>1097</v>
      </c>
      <c r="D8" s="8" t="s">
        <v>1098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1099</v>
      </c>
      <c r="D9" s="5" t="s">
        <v>1100</v>
      </c>
      <c r="E9" s="5" t="s">
        <v>1101</v>
      </c>
      <c r="F9" s="12"/>
      <c r="G9" s="12"/>
      <c r="H9" s="12"/>
      <c r="I9" s="12"/>
      <c r="J9" s="12"/>
      <c r="K9" s="13" t="s">
        <v>1102</v>
      </c>
      <c r="L9" s="13"/>
      <c r="M9" s="13"/>
      <c r="N9" s="13"/>
      <c r="O9" s="3"/>
    </row>
    <row r="10" spans="2:15" ht="11.25">
      <c r="B10" s="5"/>
      <c r="C10" s="5" t="s">
        <v>1103</v>
      </c>
      <c r="D10" s="5" t="s">
        <v>1104</v>
      </c>
      <c r="E10" s="5" t="s">
        <v>1105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1106</v>
      </c>
      <c r="L10" s="11"/>
      <c r="M10" s="11"/>
      <c r="N10" s="11"/>
      <c r="O10" s="2"/>
    </row>
    <row r="11" spans="2:15" ht="11.25">
      <c r="B11" s="6"/>
      <c r="C11" s="5" t="s">
        <v>1107</v>
      </c>
      <c r="D11" s="5" t="s">
        <v>1108</v>
      </c>
      <c r="E11" s="5" t="s">
        <v>138</v>
      </c>
      <c r="F11" s="12"/>
      <c r="G11" s="12"/>
      <c r="H11" s="12"/>
      <c r="I11" s="12"/>
      <c r="J11" s="12"/>
      <c r="K11" s="13" t="s">
        <v>1109</v>
      </c>
      <c r="L11" s="13"/>
      <c r="M11" s="13"/>
      <c r="N11" s="13"/>
      <c r="O11" s="3"/>
    </row>
    <row r="12" spans="2:15" ht="11.25">
      <c r="B12" s="5"/>
      <c r="C12" s="5" t="s">
        <v>1110</v>
      </c>
      <c r="D12" s="5" t="s">
        <v>1111</v>
      </c>
      <c r="E12" s="5" t="s">
        <v>138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1112</v>
      </c>
      <c r="L12" s="11"/>
      <c r="M12" s="11"/>
      <c r="N12" s="11"/>
      <c r="O12" s="2"/>
    </row>
    <row r="13" spans="2:14" ht="11.25">
      <c r="B13" s="5"/>
      <c r="C13" s="5" t="s">
        <v>1113</v>
      </c>
      <c r="D13" s="8" t="s">
        <v>1114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1115</v>
      </c>
      <c r="D14" s="5" t="s">
        <v>1116</v>
      </c>
      <c r="E14" s="5" t="s">
        <v>786</v>
      </c>
      <c r="F14" s="10"/>
      <c r="G14" s="10"/>
      <c r="H14" s="10"/>
      <c r="I14" s="10"/>
      <c r="J14" s="10"/>
      <c r="K14" s="11" t="s">
        <v>1117</v>
      </c>
      <c r="L14" s="11"/>
      <c r="M14" s="11"/>
      <c r="N14" s="11"/>
      <c r="O14" s="2"/>
    </row>
    <row r="15" spans="2:15" ht="11.25">
      <c r="B15" s="6" t="s">
        <v>0</v>
      </c>
      <c r="C15" s="5" t="s">
        <v>1118</v>
      </c>
      <c r="D15" s="5" t="s">
        <v>1119</v>
      </c>
      <c r="E15" s="5" t="s">
        <v>786</v>
      </c>
      <c r="F15" s="10"/>
      <c r="G15" s="10"/>
      <c r="H15" s="10"/>
      <c r="I15" s="10"/>
      <c r="J15" s="10"/>
      <c r="K15" s="11" t="s">
        <v>1120</v>
      </c>
      <c r="L15" s="11"/>
      <c r="M15" s="11"/>
      <c r="N15" s="11"/>
      <c r="O15" s="2"/>
    </row>
    <row r="16" spans="2:15" ht="11.25">
      <c r="B16" s="6" t="s">
        <v>0</v>
      </c>
      <c r="C16" s="5" t="s">
        <v>1121</v>
      </c>
      <c r="D16" s="5" t="s">
        <v>1122</v>
      </c>
      <c r="E16" s="5" t="s">
        <v>786</v>
      </c>
      <c r="F16" s="10"/>
      <c r="G16" s="10"/>
      <c r="H16" s="10"/>
      <c r="I16" s="10"/>
      <c r="J16" s="10"/>
      <c r="K16" s="11" t="s">
        <v>1123</v>
      </c>
      <c r="L16" s="11"/>
      <c r="M16" s="11"/>
      <c r="N16" s="11"/>
      <c r="O16" s="2"/>
    </row>
    <row r="17" spans="2:15" ht="11.25">
      <c r="B17" s="6"/>
      <c r="C17" s="5" t="s">
        <v>1124</v>
      </c>
      <c r="D17" s="5" t="s">
        <v>1125</v>
      </c>
      <c r="E17" s="5" t="s">
        <v>786</v>
      </c>
      <c r="F17" s="10"/>
      <c r="G17" s="10"/>
      <c r="H17" s="10"/>
      <c r="I17" s="10"/>
      <c r="J17" s="10"/>
      <c r="K17" s="11" t="s">
        <v>1123</v>
      </c>
      <c r="L17" s="11"/>
      <c r="M17" s="11"/>
      <c r="N17" s="11"/>
      <c r="O17" s="2"/>
    </row>
    <row r="18" spans="2:15" ht="11.25">
      <c r="B18" s="6"/>
      <c r="C18" s="5" t="s">
        <v>1126</v>
      </c>
      <c r="D18" s="5" t="s">
        <v>1127</v>
      </c>
      <c r="E18" s="5" t="s">
        <v>786</v>
      </c>
      <c r="F18" s="10"/>
      <c r="G18" s="10"/>
      <c r="H18" s="10"/>
      <c r="I18" s="10"/>
      <c r="J18" s="10"/>
      <c r="K18" s="11" t="s">
        <v>1123</v>
      </c>
      <c r="L18" s="11"/>
      <c r="M18" s="11"/>
      <c r="N18" s="11"/>
      <c r="O18" s="2"/>
    </row>
    <row r="19" spans="2:15" ht="11.25">
      <c r="B19" s="5"/>
      <c r="C19" s="5" t="s">
        <v>1128</v>
      </c>
      <c r="D19" s="5" t="s">
        <v>1129</v>
      </c>
      <c r="E19" s="5" t="s">
        <v>76</v>
      </c>
      <c r="F19" s="11" t="e">
        <f>F16*100/F14</f>
        <v>#DIV/0!</v>
      </c>
      <c r="G19" s="11" t="e">
        <f>G16*100/G14</f>
        <v>#DIV/0!</v>
      </c>
      <c r="H19" s="11" t="e">
        <f>H16*100/H14</f>
        <v>#DIV/0!</v>
      </c>
      <c r="I19" s="11" t="e">
        <f>I16*100/I14</f>
        <v>#DIV/0!</v>
      </c>
      <c r="J19" s="11"/>
      <c r="K19" s="11" t="s">
        <v>1130</v>
      </c>
      <c r="L19" s="11"/>
      <c r="M19" s="11"/>
      <c r="N19" s="11"/>
      <c r="O19" s="2"/>
    </row>
    <row r="20" spans="2:15" ht="11.25">
      <c r="B20" s="5"/>
      <c r="C20" s="5" t="s">
        <v>1131</v>
      </c>
      <c r="D20" s="5" t="s">
        <v>1132</v>
      </c>
      <c r="E20" s="5" t="s">
        <v>76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1133</v>
      </c>
      <c r="L20" s="11"/>
      <c r="M20" s="11"/>
      <c r="N20" s="11"/>
      <c r="O20" s="2"/>
    </row>
    <row r="21" spans="2:15" ht="11.25">
      <c r="B21" s="6"/>
      <c r="C21" s="5" t="s">
        <v>1134</v>
      </c>
      <c r="D21" s="5" t="s">
        <v>1135</v>
      </c>
      <c r="E21" s="5" t="s">
        <v>76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1136</v>
      </c>
      <c r="L21" s="11"/>
      <c r="M21" s="11"/>
      <c r="N21" s="11"/>
      <c r="O21" s="2"/>
    </row>
    <row r="22" spans="2:15" ht="11.25">
      <c r="B22" s="6"/>
      <c r="C22" s="5" t="s">
        <v>1137</v>
      </c>
      <c r="D22" s="5" t="s">
        <v>1138</v>
      </c>
      <c r="E22" s="5" t="s">
        <v>799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1139</v>
      </c>
      <c r="L22" s="11"/>
      <c r="M22" s="11"/>
      <c r="N22" s="11"/>
      <c r="O22" s="2"/>
    </row>
    <row r="23" spans="2:15" ht="11.25">
      <c r="B23" s="6"/>
      <c r="C23" s="5" t="s">
        <v>1140</v>
      </c>
      <c r="D23" s="5" t="s">
        <v>1141</v>
      </c>
      <c r="E23" s="5" t="s">
        <v>799</v>
      </c>
      <c r="F23" s="10"/>
      <c r="G23" s="10"/>
      <c r="H23" s="10"/>
      <c r="I23" s="10"/>
      <c r="J23" s="10"/>
      <c r="K23" s="11" t="s">
        <v>1142</v>
      </c>
      <c r="L23" s="11"/>
      <c r="M23" s="11"/>
      <c r="N23" s="11"/>
      <c r="O23" s="2"/>
    </row>
    <row r="24" spans="2:15" ht="11.25">
      <c r="B24" s="6" t="s">
        <v>0</v>
      </c>
      <c r="C24" s="5" t="s">
        <v>1143</v>
      </c>
      <c r="D24" s="5" t="s">
        <v>1144</v>
      </c>
      <c r="E24" s="5" t="s">
        <v>806</v>
      </c>
      <c r="F24" s="10"/>
      <c r="G24" s="10"/>
      <c r="H24" s="10"/>
      <c r="I24" s="10"/>
      <c r="J24" s="10"/>
      <c r="K24" s="11" t="s">
        <v>1145</v>
      </c>
      <c r="L24" s="11"/>
      <c r="M24" s="11"/>
      <c r="N24" s="11"/>
      <c r="O24" s="2"/>
    </row>
    <row r="25" spans="2:15" ht="11.25">
      <c r="B25" s="6" t="s">
        <v>0</v>
      </c>
      <c r="C25" s="5" t="s">
        <v>1146</v>
      </c>
      <c r="D25" s="5" t="s">
        <v>1147</v>
      </c>
      <c r="E25" s="5" t="s">
        <v>806</v>
      </c>
      <c r="F25" s="10"/>
      <c r="G25" s="10"/>
      <c r="H25" s="10"/>
      <c r="I25" s="10"/>
      <c r="J25" s="10"/>
      <c r="K25" s="11" t="s">
        <v>1148</v>
      </c>
      <c r="L25" s="11"/>
      <c r="M25" s="11"/>
      <c r="N25" s="11"/>
      <c r="O25" s="2"/>
    </row>
    <row r="26" spans="2:15" ht="11.25">
      <c r="B26" s="6"/>
      <c r="C26" s="5" t="s">
        <v>1149</v>
      </c>
      <c r="D26" s="5" t="s">
        <v>1150</v>
      </c>
      <c r="E26" s="5" t="s">
        <v>76</v>
      </c>
      <c r="F26" s="10"/>
      <c r="G26" s="10"/>
      <c r="H26" s="10"/>
      <c r="I26" s="10"/>
      <c r="J26" s="10"/>
      <c r="K26" s="11" t="s">
        <v>1021</v>
      </c>
      <c r="L26" s="11"/>
      <c r="M26" s="11"/>
      <c r="N26" s="11"/>
      <c r="O26" s="2"/>
    </row>
    <row r="27" spans="2:15" ht="11.25">
      <c r="B27" s="5"/>
      <c r="C27" s="5" t="s">
        <v>1151</v>
      </c>
      <c r="D27" s="5" t="s">
        <v>1152</v>
      </c>
      <c r="E27" s="5" t="s">
        <v>76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1153</v>
      </c>
      <c r="L27" s="11"/>
      <c r="M27" s="11"/>
      <c r="N27" s="11"/>
      <c r="O27" s="2"/>
    </row>
    <row r="28" spans="2:15" ht="11.25">
      <c r="B28" s="6"/>
      <c r="C28" s="5" t="s">
        <v>1154</v>
      </c>
      <c r="D28" s="5" t="s">
        <v>1155</v>
      </c>
      <c r="E28" s="5" t="s">
        <v>138</v>
      </c>
      <c r="F28" s="12"/>
      <c r="G28" s="12"/>
      <c r="H28" s="12"/>
      <c r="I28" s="12"/>
      <c r="J28" s="12"/>
      <c r="K28" s="13" t="s">
        <v>1156</v>
      </c>
      <c r="L28" s="13"/>
      <c r="M28" s="13"/>
      <c r="N28" s="13"/>
      <c r="O28" s="3"/>
    </row>
    <row r="29" spans="2:15" ht="11.25">
      <c r="B29" s="6"/>
      <c r="C29" s="5" t="s">
        <v>1157</v>
      </c>
      <c r="D29" s="5" t="s">
        <v>1158</v>
      </c>
      <c r="E29" s="5" t="s">
        <v>138</v>
      </c>
      <c r="F29" s="12"/>
      <c r="G29" s="12"/>
      <c r="H29" s="12"/>
      <c r="I29" s="12"/>
      <c r="J29" s="12"/>
      <c r="K29" s="13" t="s">
        <v>1156</v>
      </c>
      <c r="L29" s="13"/>
      <c r="M29" s="13"/>
      <c r="N29" s="13"/>
      <c r="O29" s="3"/>
    </row>
    <row r="30" spans="2:15" ht="11.25">
      <c r="B30" s="6"/>
      <c r="C30" s="5" t="s">
        <v>1159</v>
      </c>
      <c r="D30" s="5" t="s">
        <v>1160</v>
      </c>
      <c r="E30" s="5" t="s">
        <v>138</v>
      </c>
      <c r="F30" s="12"/>
      <c r="G30" s="12"/>
      <c r="H30" s="12"/>
      <c r="I30" s="12"/>
      <c r="J30" s="12"/>
      <c r="K30" s="13" t="s">
        <v>1156</v>
      </c>
      <c r="L30" s="13"/>
      <c r="M30" s="13"/>
      <c r="N30" s="13"/>
      <c r="O30" s="3"/>
    </row>
    <row r="31" spans="2:15" ht="11.25">
      <c r="B31" s="6"/>
      <c r="C31" s="5" t="s">
        <v>1161</v>
      </c>
      <c r="D31" s="5" t="s">
        <v>1162</v>
      </c>
      <c r="E31" s="5" t="s">
        <v>138</v>
      </c>
      <c r="F31" s="12"/>
      <c r="G31" s="12"/>
      <c r="H31" s="12"/>
      <c r="I31" s="12"/>
      <c r="J31" s="12"/>
      <c r="K31" s="13" t="s">
        <v>1156</v>
      </c>
      <c r="L31" s="13"/>
      <c r="M31" s="13"/>
      <c r="N31" s="13"/>
      <c r="O31" s="3"/>
    </row>
    <row r="32" spans="2:15" ht="11.25">
      <c r="B32" s="6"/>
      <c r="C32" s="5" t="s">
        <v>1163</v>
      </c>
      <c r="D32" s="5" t="s">
        <v>1164</v>
      </c>
      <c r="E32" s="5" t="s">
        <v>156</v>
      </c>
      <c r="F32" s="10"/>
      <c r="G32" s="10"/>
      <c r="H32" s="10"/>
      <c r="I32" s="10"/>
      <c r="J32" s="10"/>
      <c r="K32" s="11" t="s">
        <v>831</v>
      </c>
      <c r="L32" s="11"/>
      <c r="M32" s="11"/>
      <c r="N32" s="11"/>
      <c r="O32" s="2"/>
    </row>
    <row r="33" spans="2:15" ht="11.25">
      <c r="B33" s="6"/>
      <c r="C33" s="5" t="s">
        <v>1165</v>
      </c>
      <c r="D33" s="5" t="s">
        <v>1166</v>
      </c>
      <c r="E33" s="5" t="s">
        <v>156</v>
      </c>
      <c r="F33" s="10"/>
      <c r="G33" s="10"/>
      <c r="H33" s="10"/>
      <c r="I33" s="10"/>
      <c r="J33" s="10"/>
      <c r="K33" s="11" t="s">
        <v>1167</v>
      </c>
      <c r="L33" s="11"/>
      <c r="M33" s="11"/>
      <c r="N33" s="11"/>
      <c r="O33" s="2"/>
    </row>
    <row r="34" spans="2:14" ht="11.25">
      <c r="B34" s="5"/>
      <c r="C34" s="5" t="s">
        <v>1168</v>
      </c>
      <c r="D34" s="8" t="s">
        <v>1169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 t="s">
        <v>0</v>
      </c>
      <c r="C35" s="5" t="s">
        <v>1170</v>
      </c>
      <c r="D35" s="5" t="s">
        <v>1171</v>
      </c>
      <c r="E35" s="5" t="s">
        <v>156</v>
      </c>
      <c r="F35" s="10"/>
      <c r="G35" s="10"/>
      <c r="H35" s="10"/>
      <c r="I35" s="10"/>
      <c r="J35" s="10"/>
      <c r="K35" s="11" t="s">
        <v>1172</v>
      </c>
      <c r="L35" s="11"/>
      <c r="M35" s="11"/>
      <c r="N35" s="11"/>
      <c r="O35" s="2"/>
    </row>
    <row r="36" spans="2:15" ht="11.25">
      <c r="B36" s="6"/>
      <c r="C36" s="5" t="s">
        <v>1173</v>
      </c>
      <c r="D36" s="5" t="s">
        <v>842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1174</v>
      </c>
      <c r="D37" s="5" t="s">
        <v>927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1175</v>
      </c>
      <c r="D38" s="5" t="s">
        <v>846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1176</v>
      </c>
      <c r="D39" s="5" t="s">
        <v>1177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1178</v>
      </c>
      <c r="D40" s="5" t="s">
        <v>854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1179</v>
      </c>
      <c r="D41" s="5" t="s">
        <v>938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1180</v>
      </c>
      <c r="D42" s="5" t="s">
        <v>856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1181</v>
      </c>
      <c r="D43" s="5" t="s">
        <v>860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1182</v>
      </c>
      <c r="D44" s="5" t="s">
        <v>946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N53" sqref="N5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1183</v>
      </c>
      <c r="D2" s="8" t="s">
        <v>1184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1185</v>
      </c>
      <c r="D3" s="5" t="s">
        <v>1186</v>
      </c>
      <c r="E3" s="5" t="s">
        <v>1187</v>
      </c>
      <c r="F3" s="10"/>
      <c r="G3" s="10"/>
      <c r="H3" s="10"/>
      <c r="I3" s="10"/>
      <c r="J3" s="10"/>
      <c r="K3" s="11" t="s">
        <v>1188</v>
      </c>
      <c r="L3" s="11"/>
      <c r="M3" s="11"/>
      <c r="N3" s="11"/>
      <c r="O3" s="2"/>
    </row>
    <row r="4" spans="2:15" ht="11.25">
      <c r="B4" s="5"/>
      <c r="C4" s="5" t="s">
        <v>1189</v>
      </c>
      <c r="D4" s="5" t="s">
        <v>1190</v>
      </c>
      <c r="E4" s="5" t="s">
        <v>1191</v>
      </c>
      <c r="F4" s="10"/>
      <c r="G4" s="10"/>
      <c r="H4" s="10"/>
      <c r="I4" s="10"/>
      <c r="J4" s="10"/>
      <c r="K4" s="11" t="s">
        <v>1188</v>
      </c>
      <c r="L4" s="11"/>
      <c r="M4" s="11"/>
      <c r="N4" s="11"/>
      <c r="O4" s="2"/>
    </row>
    <row r="5" spans="2:15" ht="11.25">
      <c r="B5" s="5"/>
      <c r="C5" s="5" t="s">
        <v>1192</v>
      </c>
      <c r="D5" s="5" t="s">
        <v>1193</v>
      </c>
      <c r="E5" s="5" t="s">
        <v>1194</v>
      </c>
      <c r="F5" s="12"/>
      <c r="G5" s="12"/>
      <c r="H5" s="12"/>
      <c r="I5" s="12"/>
      <c r="J5" s="12"/>
      <c r="K5" s="13" t="s">
        <v>1188</v>
      </c>
      <c r="L5" s="13"/>
      <c r="M5" s="13"/>
      <c r="N5" s="13"/>
      <c r="O5" s="3"/>
    </row>
    <row r="6" spans="2:15" ht="11.25">
      <c r="B6" s="5"/>
      <c r="C6" s="5" t="s">
        <v>1195</v>
      </c>
      <c r="D6" s="5" t="s">
        <v>1196</v>
      </c>
      <c r="E6" s="5" t="s">
        <v>1187</v>
      </c>
      <c r="F6" s="10"/>
      <c r="G6" s="10"/>
      <c r="H6" s="10"/>
      <c r="I6" s="10"/>
      <c r="J6" s="10"/>
      <c r="K6" s="11" t="s">
        <v>1188</v>
      </c>
      <c r="L6" s="11"/>
      <c r="M6" s="11"/>
      <c r="N6" s="11"/>
      <c r="O6" s="2"/>
    </row>
    <row r="7" spans="2:15" ht="11.25">
      <c r="B7" s="5"/>
      <c r="C7" s="5" t="s">
        <v>1197</v>
      </c>
      <c r="D7" s="5" t="s">
        <v>1198</v>
      </c>
      <c r="E7" s="5" t="s">
        <v>1199</v>
      </c>
      <c r="F7" s="10"/>
      <c r="G7" s="10"/>
      <c r="H7" s="10"/>
      <c r="I7" s="10"/>
      <c r="J7" s="10"/>
      <c r="K7" s="11" t="s">
        <v>1188</v>
      </c>
      <c r="L7" s="11"/>
      <c r="M7" s="11"/>
      <c r="N7" s="11"/>
      <c r="O7" s="2"/>
    </row>
    <row r="8" spans="2:15" ht="11.25">
      <c r="B8" s="6" t="s">
        <v>0</v>
      </c>
      <c r="C8" s="5" t="s">
        <v>1200</v>
      </c>
      <c r="D8" s="5" t="s">
        <v>1201</v>
      </c>
      <c r="E8" s="5" t="s">
        <v>1187</v>
      </c>
      <c r="F8" s="10"/>
      <c r="G8" s="10"/>
      <c r="H8" s="10"/>
      <c r="I8" s="10"/>
      <c r="J8" s="10"/>
      <c r="K8" s="11" t="s">
        <v>1202</v>
      </c>
      <c r="L8" s="11"/>
      <c r="M8" s="11"/>
      <c r="N8" s="11"/>
      <c r="O8" s="2"/>
    </row>
    <row r="9" spans="2:15" ht="11.25">
      <c r="B9" s="6" t="s">
        <v>0</v>
      </c>
      <c r="C9" s="5" t="s">
        <v>1203</v>
      </c>
      <c r="D9" s="5" t="s">
        <v>1204</v>
      </c>
      <c r="E9" s="5" t="s">
        <v>1194</v>
      </c>
      <c r="F9" s="12"/>
      <c r="G9" s="12"/>
      <c r="H9" s="12"/>
      <c r="I9" s="12"/>
      <c r="J9" s="12"/>
      <c r="K9" s="13" t="s">
        <v>1202</v>
      </c>
      <c r="L9" s="13"/>
      <c r="M9" s="13"/>
      <c r="N9" s="13"/>
      <c r="O9" s="3"/>
    </row>
    <row r="10" spans="2:15" ht="11.25">
      <c r="B10" s="6"/>
      <c r="C10" s="5" t="s">
        <v>1205</v>
      </c>
      <c r="D10" s="5" t="s">
        <v>1198</v>
      </c>
      <c r="E10" s="5" t="s">
        <v>1199</v>
      </c>
      <c r="F10" s="12"/>
      <c r="G10" s="12"/>
      <c r="H10" s="12"/>
      <c r="I10" s="12"/>
      <c r="J10" s="12"/>
      <c r="K10" s="13" t="s">
        <v>1202</v>
      </c>
      <c r="L10" s="13"/>
      <c r="M10" s="13"/>
      <c r="N10" s="13"/>
      <c r="O10" s="3"/>
    </row>
    <row r="11" spans="2:15" ht="11.25">
      <c r="B11" s="6" t="s">
        <v>0</v>
      </c>
      <c r="C11" s="5" t="s">
        <v>1206</v>
      </c>
      <c r="D11" s="5" t="s">
        <v>1207</v>
      </c>
      <c r="E11" s="5" t="s">
        <v>1194</v>
      </c>
      <c r="F11" s="12"/>
      <c r="G11" s="12"/>
      <c r="H11" s="12"/>
      <c r="I11" s="12"/>
      <c r="J11" s="12"/>
      <c r="K11" s="13" t="s">
        <v>1202</v>
      </c>
      <c r="L11" s="13"/>
      <c r="M11" s="13"/>
      <c r="N11" s="13"/>
      <c r="O11" s="3"/>
    </row>
    <row r="12" spans="2:15" ht="11.25">
      <c r="B12" s="6"/>
      <c r="C12" s="5" t="s">
        <v>1208</v>
      </c>
      <c r="D12" s="5" t="s">
        <v>1209</v>
      </c>
      <c r="E12" s="5" t="s">
        <v>1187</v>
      </c>
      <c r="F12" s="10"/>
      <c r="G12" s="10"/>
      <c r="H12" s="10"/>
      <c r="I12" s="10"/>
      <c r="J12" s="10"/>
      <c r="K12" s="11" t="s">
        <v>1202</v>
      </c>
      <c r="L12" s="11"/>
      <c r="M12" s="11"/>
      <c r="N12" s="11"/>
      <c r="O12" s="2"/>
    </row>
    <row r="13" spans="2:15" ht="11.25">
      <c r="B13" s="5"/>
      <c r="C13" s="5" t="s">
        <v>1210</v>
      </c>
      <c r="D13" s="5" t="s">
        <v>1211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 t="e">
        <f>I11*100/I5</f>
        <v>#DIV/0!</v>
      </c>
      <c r="J13" s="11"/>
      <c r="K13" s="11" t="s">
        <v>1212</v>
      </c>
      <c r="L13" s="11"/>
      <c r="M13" s="11"/>
      <c r="N13" s="11"/>
      <c r="O13" s="2"/>
    </row>
    <row r="14" spans="2:15" ht="11.25">
      <c r="B14" s="5"/>
      <c r="C14" s="5" t="s">
        <v>1213</v>
      </c>
      <c r="D14" s="5" t="s">
        <v>1214</v>
      </c>
      <c r="E14" s="5" t="s">
        <v>1187</v>
      </c>
      <c r="F14" s="10"/>
      <c r="G14" s="10"/>
      <c r="H14" s="10"/>
      <c r="I14" s="10"/>
      <c r="J14" s="10"/>
      <c r="K14" s="11" t="s">
        <v>1188</v>
      </c>
      <c r="L14" s="11"/>
      <c r="M14" s="11"/>
      <c r="N14" s="11"/>
      <c r="O14" s="2"/>
    </row>
    <row r="15" spans="2:15" ht="11.25">
      <c r="B15" s="5"/>
      <c r="C15" s="5" t="s">
        <v>1215</v>
      </c>
      <c r="D15" s="5" t="s">
        <v>1216</v>
      </c>
      <c r="E15" s="5" t="s">
        <v>1199</v>
      </c>
      <c r="F15" s="10"/>
      <c r="G15" s="10"/>
      <c r="H15" s="10"/>
      <c r="I15" s="10"/>
      <c r="J15" s="10"/>
      <c r="K15" s="11" t="s">
        <v>1188</v>
      </c>
      <c r="L15" s="11"/>
      <c r="M15" s="11"/>
      <c r="N15" s="11"/>
      <c r="O15" s="2"/>
    </row>
    <row r="16" spans="2:15" ht="11.25">
      <c r="B16" s="5"/>
      <c r="C16" s="5" t="s">
        <v>1217</v>
      </c>
      <c r="D16" s="5" t="s">
        <v>1218</v>
      </c>
      <c r="E16" s="5" t="s">
        <v>1194</v>
      </c>
      <c r="F16" s="10"/>
      <c r="G16" s="10"/>
      <c r="H16" s="10"/>
      <c r="I16" s="10"/>
      <c r="J16" s="10"/>
      <c r="K16" s="11" t="s">
        <v>1188</v>
      </c>
      <c r="L16" s="11"/>
      <c r="M16" s="11"/>
      <c r="N16" s="11"/>
      <c r="O16" s="2"/>
    </row>
    <row r="17" spans="2:15" ht="11.25">
      <c r="B17" s="5"/>
      <c r="C17" s="5" t="s">
        <v>1219</v>
      </c>
      <c r="D17" s="5" t="s">
        <v>1220</v>
      </c>
      <c r="E17" s="5" t="s">
        <v>1187</v>
      </c>
      <c r="F17" s="10"/>
      <c r="G17" s="10"/>
      <c r="H17" s="10"/>
      <c r="I17" s="10"/>
      <c r="J17" s="10"/>
      <c r="K17" s="11" t="s">
        <v>1188</v>
      </c>
      <c r="L17" s="11"/>
      <c r="M17" s="11"/>
      <c r="N17" s="11"/>
      <c r="O17" s="2"/>
    </row>
    <row r="18" spans="2:15" ht="11.25">
      <c r="B18" s="5"/>
      <c r="C18" s="5" t="s">
        <v>1221</v>
      </c>
      <c r="D18" s="5" t="s">
        <v>1222</v>
      </c>
      <c r="E18" s="5" t="s">
        <v>1223</v>
      </c>
      <c r="F18" s="10"/>
      <c r="G18" s="10"/>
      <c r="H18" s="10"/>
      <c r="I18" s="10"/>
      <c r="J18" s="10"/>
      <c r="K18" s="11" t="s">
        <v>1188</v>
      </c>
      <c r="L18" s="11"/>
      <c r="M18" s="11"/>
      <c r="N18" s="11"/>
      <c r="O18" s="2"/>
    </row>
    <row r="19" spans="2:14" ht="11.25">
      <c r="B19" s="5"/>
      <c r="C19" s="5" t="s">
        <v>1224</v>
      </c>
      <c r="D19" s="8" t="s">
        <v>1225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5" ht="11.25">
      <c r="B20" s="6"/>
      <c r="C20" s="5" t="s">
        <v>1226</v>
      </c>
      <c r="D20" s="5" t="s">
        <v>1227</v>
      </c>
      <c r="E20" s="5" t="s">
        <v>1101</v>
      </c>
      <c r="F20" s="12"/>
      <c r="G20" s="12"/>
      <c r="H20" s="12"/>
      <c r="I20" s="12"/>
      <c r="J20" s="12"/>
      <c r="K20" s="13" t="s">
        <v>1228</v>
      </c>
      <c r="L20" s="13"/>
      <c r="M20" s="13"/>
      <c r="N20" s="13"/>
      <c r="O20" s="3"/>
    </row>
    <row r="21" spans="2:15" ht="11.25">
      <c r="B21" s="5"/>
      <c r="C21" s="5" t="s">
        <v>1229</v>
      </c>
      <c r="D21" s="5" t="s">
        <v>1230</v>
      </c>
      <c r="E21" s="5" t="s">
        <v>1105</v>
      </c>
      <c r="F21" s="11" t="e">
        <f>F20/' Населення'!F4</f>
        <v>#DIV/0!</v>
      </c>
      <c r="G21" s="11" t="e">
        <f>G20/' Населення'!G4</f>
        <v>#DIV/0!</v>
      </c>
      <c r="H21" s="11" t="e">
        <f>H20/' Населення'!H4</f>
        <v>#DIV/0!</v>
      </c>
      <c r="I21" s="11" t="e">
        <f>I20/' Населення'!I4</f>
        <v>#DIV/0!</v>
      </c>
      <c r="J21" s="11"/>
      <c r="K21" s="11" t="s">
        <v>1231</v>
      </c>
      <c r="L21" s="11"/>
      <c r="M21" s="11"/>
      <c r="N21" s="11"/>
      <c r="O21" s="2"/>
    </row>
    <row r="22" spans="2:15" ht="11.25">
      <c r="B22" s="6" t="s">
        <v>0</v>
      </c>
      <c r="C22" s="5" t="s">
        <v>1232</v>
      </c>
      <c r="D22" s="5" t="s">
        <v>1233</v>
      </c>
      <c r="E22" s="5" t="s">
        <v>138</v>
      </c>
      <c r="F22" s="12"/>
      <c r="G22" s="12"/>
      <c r="H22" s="12"/>
      <c r="I22" s="12"/>
      <c r="J22" s="12"/>
      <c r="K22" s="13" t="s">
        <v>956</v>
      </c>
      <c r="L22" s="13"/>
      <c r="M22" s="13"/>
      <c r="N22" s="13"/>
      <c r="O22" s="3"/>
    </row>
    <row r="23" spans="2:15" ht="11.25">
      <c r="B23" s="5"/>
      <c r="C23" s="5" t="s">
        <v>1234</v>
      </c>
      <c r="D23" s="5" t="s">
        <v>1235</v>
      </c>
      <c r="E23" s="5" t="s">
        <v>138</v>
      </c>
      <c r="F23" s="11" t="e">
        <f>F22/' Населення'!F4</f>
        <v>#DIV/0!</v>
      </c>
      <c r="G23" s="11" t="e">
        <f>G22/' Населення'!G4</f>
        <v>#DIV/0!</v>
      </c>
      <c r="H23" s="11" t="e">
        <f>H22/' Населення'!H4</f>
        <v>#DIV/0!</v>
      </c>
      <c r="I23" s="11" t="e">
        <f>I22/' Населення'!I4</f>
        <v>#DIV/0!</v>
      </c>
      <c r="J23" s="11"/>
      <c r="K23" s="11" t="s">
        <v>1236</v>
      </c>
      <c r="L23" s="11"/>
      <c r="M23" s="11"/>
      <c r="N23" s="11"/>
      <c r="O23" s="2"/>
    </row>
    <row r="24" spans="2:14" ht="11.25">
      <c r="B24" s="5"/>
      <c r="C24" s="5" t="s">
        <v>1237</v>
      </c>
      <c r="D24" s="8" t="s">
        <v>1238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ht="11.25">
      <c r="B25" s="6" t="s">
        <v>0</v>
      </c>
      <c r="C25" s="5" t="s">
        <v>1239</v>
      </c>
      <c r="D25" s="5" t="s">
        <v>1240</v>
      </c>
      <c r="E25" s="5" t="s">
        <v>1003</v>
      </c>
      <c r="F25" s="10"/>
      <c r="G25" s="10"/>
      <c r="H25" s="10"/>
      <c r="I25" s="10"/>
      <c r="J25" s="10"/>
      <c r="K25" s="11" t="s">
        <v>1241</v>
      </c>
      <c r="L25" s="11"/>
      <c r="M25" s="11"/>
      <c r="N25" s="11"/>
      <c r="O25" s="2"/>
    </row>
    <row r="26" spans="2:15" ht="11.25">
      <c r="B26" s="6" t="s">
        <v>0</v>
      </c>
      <c r="C26" s="5" t="s">
        <v>1242</v>
      </c>
      <c r="D26" s="5" t="s">
        <v>1243</v>
      </c>
      <c r="E26" s="5" t="s">
        <v>1003</v>
      </c>
      <c r="F26" s="10"/>
      <c r="G26" s="10"/>
      <c r="H26" s="10"/>
      <c r="I26" s="10"/>
      <c r="J26" s="10"/>
      <c r="K26" s="11" t="s">
        <v>1244</v>
      </c>
      <c r="L26" s="11"/>
      <c r="M26" s="11"/>
      <c r="N26" s="11"/>
      <c r="O26" s="2"/>
    </row>
    <row r="27" spans="2:15" ht="11.25">
      <c r="B27" s="5"/>
      <c r="C27" s="5" t="s">
        <v>1245</v>
      </c>
      <c r="D27" s="5" t="s">
        <v>1246</v>
      </c>
      <c r="E27" s="5" t="s">
        <v>76</v>
      </c>
      <c r="F27" s="11" t="e">
        <f>F25*100/F26</f>
        <v>#DIV/0!</v>
      </c>
      <c r="G27" s="11" t="e">
        <f>G25*100/G26</f>
        <v>#DIV/0!</v>
      </c>
      <c r="H27" s="11" t="e">
        <f>H25*100/H26</f>
        <v>#DIV/0!</v>
      </c>
      <c r="I27" s="11" t="e">
        <f>I25*100/I26</f>
        <v>#DIV/0!</v>
      </c>
      <c r="J27" s="11"/>
      <c r="K27" s="11" t="s">
        <v>1247</v>
      </c>
      <c r="L27" s="11"/>
      <c r="M27" s="11"/>
      <c r="N27" s="11"/>
      <c r="O27" s="2"/>
    </row>
    <row r="28" spans="2:15" ht="11.25">
      <c r="B28" s="6"/>
      <c r="C28" s="5" t="s">
        <v>1248</v>
      </c>
      <c r="D28" s="5" t="s">
        <v>1249</v>
      </c>
      <c r="E28" s="5" t="s">
        <v>76</v>
      </c>
      <c r="F28" s="10"/>
      <c r="G28" s="10"/>
      <c r="H28" s="10"/>
      <c r="I28" s="10"/>
      <c r="J28" s="10"/>
      <c r="K28" s="11" t="s">
        <v>1250</v>
      </c>
      <c r="L28" s="11"/>
      <c r="M28" s="11"/>
      <c r="N28" s="11"/>
      <c r="O28" s="2"/>
    </row>
    <row r="29" spans="2:15" ht="11.25">
      <c r="B29" s="6" t="s">
        <v>0</v>
      </c>
      <c r="C29" s="5" t="s">
        <v>1251</v>
      </c>
      <c r="D29" s="5" t="s">
        <v>1252</v>
      </c>
      <c r="E29" s="5" t="s">
        <v>156</v>
      </c>
      <c r="F29" s="10"/>
      <c r="G29" s="10"/>
      <c r="H29" s="10"/>
      <c r="I29" s="10"/>
      <c r="J29" s="10"/>
      <c r="K29" s="11" t="s">
        <v>1253</v>
      </c>
      <c r="L29" s="11"/>
      <c r="M29" s="11"/>
      <c r="N29" s="11"/>
      <c r="O29" s="2"/>
    </row>
    <row r="30" spans="2:15" ht="11.25">
      <c r="B30" s="6" t="s">
        <v>0</v>
      </c>
      <c r="C30" s="5" t="s">
        <v>1254</v>
      </c>
      <c r="D30" s="5" t="s">
        <v>1255</v>
      </c>
      <c r="E30" s="5" t="s">
        <v>156</v>
      </c>
      <c r="F30" s="10"/>
      <c r="G30" s="10"/>
      <c r="H30" s="10"/>
      <c r="I30" s="10"/>
      <c r="J30" s="10"/>
      <c r="K30" s="11" t="s">
        <v>1253</v>
      </c>
      <c r="L30" s="11"/>
      <c r="M30" s="11"/>
      <c r="N30" s="11"/>
      <c r="O30" s="2"/>
    </row>
    <row r="31" spans="2:15" ht="11.25">
      <c r="B31" s="5"/>
      <c r="C31" s="5" t="s">
        <v>1256</v>
      </c>
      <c r="D31" s="5" t="s">
        <v>1257</v>
      </c>
      <c r="E31" s="5" t="s">
        <v>76</v>
      </c>
      <c r="F31" s="11" t="e">
        <f>F30*100/F29</f>
        <v>#DIV/0!</v>
      </c>
      <c r="G31" s="11" t="e">
        <f>G30*100/G29</f>
        <v>#DIV/0!</v>
      </c>
      <c r="H31" s="11" t="e">
        <f>H30*100/H29</f>
        <v>#DIV/0!</v>
      </c>
      <c r="I31" s="11" t="e">
        <f>I30*100/I29</f>
        <v>#DIV/0!</v>
      </c>
      <c r="J31" s="11"/>
      <c r="K31" s="11" t="s">
        <v>1258</v>
      </c>
      <c r="L31" s="11"/>
      <c r="M31" s="11"/>
      <c r="N31" s="11"/>
      <c r="O31" s="2"/>
    </row>
    <row r="32" spans="2:15" ht="11.25">
      <c r="B32" s="5"/>
      <c r="C32" s="5" t="s">
        <v>1259</v>
      </c>
      <c r="D32" s="5" t="s">
        <v>1260</v>
      </c>
      <c r="E32" s="5" t="s">
        <v>1003</v>
      </c>
      <c r="F32" s="11" t="e">
        <f>F29/F8</f>
        <v>#DIV/0!</v>
      </c>
      <c r="G32" s="11" t="e">
        <f>G29/G8</f>
        <v>#DIV/0!</v>
      </c>
      <c r="H32" s="11" t="e">
        <f>H29/H8</f>
        <v>#DIV/0!</v>
      </c>
      <c r="I32" s="11" t="e">
        <f>I29/I8</f>
        <v>#DIV/0!</v>
      </c>
      <c r="J32" s="11"/>
      <c r="K32" s="11" t="s">
        <v>1261</v>
      </c>
      <c r="L32" s="11"/>
      <c r="M32" s="11"/>
      <c r="N32" s="11"/>
      <c r="O32" s="2"/>
    </row>
    <row r="33" spans="2:15" ht="11.25">
      <c r="B33" s="6"/>
      <c r="C33" s="5" t="s">
        <v>1262</v>
      </c>
      <c r="D33" s="5" t="s">
        <v>1263</v>
      </c>
      <c r="E33" s="5" t="s">
        <v>138</v>
      </c>
      <c r="F33" s="12"/>
      <c r="G33" s="12"/>
      <c r="H33" s="12"/>
      <c r="I33" s="12"/>
      <c r="J33" s="12"/>
      <c r="K33" s="13" t="s">
        <v>1264</v>
      </c>
      <c r="L33" s="13"/>
      <c r="M33" s="13"/>
      <c r="N33" s="13"/>
      <c r="O33" s="3"/>
    </row>
    <row r="34" spans="2:15" ht="11.25">
      <c r="B34" s="6"/>
      <c r="C34" s="5" t="s">
        <v>1265</v>
      </c>
      <c r="D34" s="5" t="s">
        <v>1266</v>
      </c>
      <c r="E34" s="5" t="s">
        <v>138</v>
      </c>
      <c r="F34" s="10"/>
      <c r="G34" s="10"/>
      <c r="H34" s="10"/>
      <c r="I34" s="10"/>
      <c r="J34" s="10"/>
      <c r="K34" s="11" t="s">
        <v>1267</v>
      </c>
      <c r="L34" s="11"/>
      <c r="M34" s="11"/>
      <c r="N34" s="11"/>
      <c r="O34" s="2"/>
    </row>
    <row r="35" spans="2:15" ht="11.25">
      <c r="B35" s="6"/>
      <c r="C35" s="5" t="s">
        <v>1268</v>
      </c>
      <c r="D35" s="5" t="s">
        <v>1269</v>
      </c>
      <c r="E35" s="5" t="s">
        <v>138</v>
      </c>
      <c r="F35" s="12"/>
      <c r="G35" s="12"/>
      <c r="H35" s="12"/>
      <c r="I35" s="12"/>
      <c r="J35" s="12"/>
      <c r="K35" s="13" t="s">
        <v>1267</v>
      </c>
      <c r="L35" s="13"/>
      <c r="M35" s="13"/>
      <c r="N35" s="13"/>
      <c r="O35" s="3"/>
    </row>
    <row r="36" spans="2:15" ht="11.25">
      <c r="B36" s="5"/>
      <c r="C36" s="5" t="s">
        <v>1270</v>
      </c>
      <c r="D36" s="5" t="s">
        <v>1271</v>
      </c>
      <c r="E36" s="5" t="s">
        <v>138</v>
      </c>
      <c r="F36" s="12"/>
      <c r="G36" s="12"/>
      <c r="H36" s="12"/>
      <c r="I36" s="12"/>
      <c r="J36" s="12"/>
      <c r="K36" s="13" t="s">
        <v>1267</v>
      </c>
      <c r="L36" s="13"/>
      <c r="M36" s="13"/>
      <c r="N36" s="13"/>
      <c r="O36" s="3"/>
    </row>
    <row r="37" spans="2:15" ht="11.25">
      <c r="B37" s="5"/>
      <c r="C37" s="5" t="s">
        <v>1272</v>
      </c>
      <c r="D37" s="5" t="s">
        <v>1273</v>
      </c>
      <c r="E37" s="5" t="s">
        <v>138</v>
      </c>
      <c r="F37" s="12"/>
      <c r="G37" s="12"/>
      <c r="H37" s="12"/>
      <c r="I37" s="12"/>
      <c r="J37" s="12"/>
      <c r="K37" s="13" t="s">
        <v>1267</v>
      </c>
      <c r="L37" s="13"/>
      <c r="M37" s="13"/>
      <c r="N37" s="13"/>
      <c r="O37" s="3"/>
    </row>
    <row r="38" spans="2:15" ht="11.25">
      <c r="B38" s="6"/>
      <c r="C38" s="5" t="s">
        <v>1274</v>
      </c>
      <c r="D38" s="5" t="s">
        <v>1275</v>
      </c>
      <c r="E38" s="5" t="s">
        <v>156</v>
      </c>
      <c r="F38" s="10"/>
      <c r="G38" s="10"/>
      <c r="H38" s="10"/>
      <c r="I38" s="10"/>
      <c r="J38" s="10"/>
      <c r="K38" s="11" t="s">
        <v>1276</v>
      </c>
      <c r="L38" s="11"/>
      <c r="M38" s="11"/>
      <c r="N38" s="11"/>
      <c r="O38" s="2"/>
    </row>
    <row r="39" spans="2:15" ht="11.25">
      <c r="B39" s="6"/>
      <c r="C39" s="5" t="s">
        <v>1277</v>
      </c>
      <c r="D39" s="5" t="s">
        <v>1278</v>
      </c>
      <c r="E39" s="5" t="s">
        <v>156</v>
      </c>
      <c r="F39" s="10"/>
      <c r="G39" s="10"/>
      <c r="H39" s="10"/>
      <c r="I39" s="10"/>
      <c r="J39" s="10"/>
      <c r="K39" s="11" t="s">
        <v>1276</v>
      </c>
      <c r="L39" s="11"/>
      <c r="M39" s="11"/>
      <c r="N39" s="11"/>
      <c r="O39" s="2"/>
    </row>
    <row r="40" spans="2:14" ht="11.25">
      <c r="B40" s="5"/>
      <c r="C40" s="5" t="s">
        <v>1279</v>
      </c>
      <c r="D40" s="8" t="s">
        <v>1280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 t="s">
        <v>0</v>
      </c>
      <c r="C41" s="5" t="s">
        <v>1281</v>
      </c>
      <c r="D41" s="5" t="s">
        <v>1282</v>
      </c>
      <c r="E41" s="5" t="s">
        <v>156</v>
      </c>
      <c r="F41" s="10"/>
      <c r="G41" s="10"/>
      <c r="H41" s="10"/>
      <c r="I41" s="10"/>
      <c r="J41" s="10"/>
      <c r="K41" s="11" t="s">
        <v>840</v>
      </c>
      <c r="L41" s="11"/>
      <c r="M41" s="11"/>
      <c r="N41" s="11"/>
      <c r="O41" s="2"/>
    </row>
    <row r="42" spans="2:15" ht="11.25">
      <c r="B42" s="6"/>
      <c r="C42" s="5" t="s">
        <v>1283</v>
      </c>
      <c r="D42" s="5" t="s">
        <v>842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1284</v>
      </c>
      <c r="D43" s="5" t="s">
        <v>927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1285</v>
      </c>
      <c r="D44" s="5" t="s">
        <v>1286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1287</v>
      </c>
      <c r="D45" s="5" t="s">
        <v>1288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1289</v>
      </c>
      <c r="D46" s="5" t="s">
        <v>850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1290</v>
      </c>
      <c r="D47" s="5" t="s">
        <v>852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1291</v>
      </c>
      <c r="D48" s="5" t="s">
        <v>854</v>
      </c>
      <c r="E48" s="5" t="s">
        <v>156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1292</v>
      </c>
      <c r="D49" s="5" t="s">
        <v>1078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1293</v>
      </c>
      <c r="D50" s="5" t="s">
        <v>940</v>
      </c>
      <c r="E50" s="5" t="s">
        <v>156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1294</v>
      </c>
      <c r="D51" s="5" t="s">
        <v>858</v>
      </c>
      <c r="E51" s="5" t="s">
        <v>156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1295</v>
      </c>
      <c r="D52" s="5" t="s">
        <v>944</v>
      </c>
      <c r="E52" s="5" t="s">
        <v>156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  <row r="53" spans="2:15" ht="11.25">
      <c r="B53" s="6"/>
      <c r="C53" s="5" t="s">
        <v>1296</v>
      </c>
      <c r="D53" s="5" t="s">
        <v>946</v>
      </c>
      <c r="E53" s="5" t="s">
        <v>156</v>
      </c>
      <c r="F53" s="10"/>
      <c r="G53" s="10"/>
      <c r="H53" s="10"/>
      <c r="I53" s="10"/>
      <c r="J53" s="10"/>
      <c r="K53" s="11"/>
      <c r="L53" s="11"/>
      <c r="M53" s="11"/>
      <c r="N53" s="11"/>
      <c r="O5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 tkachenko</dc:creator>
  <cp:keywords/>
  <dc:description/>
  <cp:lastModifiedBy>Ylia</cp:lastModifiedBy>
  <dcterms:created xsi:type="dcterms:W3CDTF">2018-08-20T08:33:32Z</dcterms:created>
  <dcterms:modified xsi:type="dcterms:W3CDTF">2018-08-20T08:33:32Z</dcterms:modified>
  <cp:category/>
  <cp:version/>
  <cp:contentType/>
  <cp:contentStatus/>
</cp:coreProperties>
</file>