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 Централізоване  теплопостач" sheetId="7" r:id="rId7"/>
    <sheet name=" Тверді побутові відходи" sheetId="8" r:id="rId8"/>
    <sheet name=" Житловий фонд" sheetId="9" r:id="rId9"/>
    <sheet name=" Благоустрій" sheetId="10" r:id="rId10"/>
    <sheet name=" Транспорт" sheetId="11" r:id="rId11"/>
    <sheet name=" Соціальний захист" sheetId="12" r:id="rId12"/>
    <sheet name=" Охорона здоров'я" sheetId="13" r:id="rId13"/>
    <sheet name=" Освіта" sheetId="14" r:id="rId14"/>
    <sheet name=" Культура та мистецтво" sheetId="15" r:id="rId15"/>
  </sheets>
  <definedNames/>
  <calcPr fullCalcOnLoad="1"/>
</workbook>
</file>

<file path=xl/sharedStrings.xml><?xml version="1.0" encoding="utf-8"?>
<sst xmlns="http://schemas.openxmlformats.org/spreadsheetml/2006/main" count="2831" uniqueCount="1711">
  <si>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</si>
  <si>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</si>
  <si>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</si>
  <si>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</si>
  <si>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</si>
  <si>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</si>
  <si>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</si>
  <si>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</si>
  <si>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</si>
  <si>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</si>
  <si>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</si>
  <si>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</si>
  <si>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</si>
  <si>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</si>
  <si>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</si>
  <si>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</si>
  <si>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</si>
  <si>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</si>
  <si>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</si>
  <si>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</si>
  <si>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</si>
  <si>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</si>
  <si>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</si>
  <si>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</si>
  <si>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</si>
  <si>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</si>
  <si>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</si>
  <si>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</si>
  <si>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</si>
  <si>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</si>
  <si>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</si>
  <si>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</si>
  <si>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</si>
  <si>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</si>
  <si>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</si>
  <si>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</si>
  <si>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</si>
  <si>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</si>
  <si>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</si>
  <si>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</si>
  <si>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</si>
  <si>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</si>
  <si>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</si>
  <si>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</si>
  <si>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</si>
  <si>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</si>
  <si>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</si>
  <si>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</si>
  <si>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</si>
  <si>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</si>
  <si>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</si>
  <si>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</si>
  <si>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</si>
  <si>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</si>
  <si>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</si>
  <si>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</si>
  <si>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</si>
  <si>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</si>
  <si>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</si>
  <si>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</si>
  <si>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</si>
  <si>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</si>
  <si>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</si>
  <si>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</si>
  <si>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</si>
  <si>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</si>
  <si>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</si>
  <si>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</si>
  <si>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</si>
  <si>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</si>
  <si>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</si>
  <si>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{Н-3-1}*100/{Н-1-4}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</si>
  <si>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</si>
  <si>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</si>
  <si>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{Н-3-4}*100/{Н-1-4}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</si>
  <si>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</si>
  <si>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</si>
  <si>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{Н-3-7}*100/{Н-1-4}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</si>
  <si>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</si>
  <si>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</si>
  <si>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</si>
  <si>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</si>
  <si>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</si>
  <si>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</si>
  <si>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</si>
  <si>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</si>
  <si>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</si>
  <si>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</si>
  <si>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</si>
  <si>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</si>
  <si>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</si>
  <si>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</si>
  <si>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</si>
  <si>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</si>
  <si>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</si>
  <si>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</si>
  <si>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</si>
  <si>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</si>
  <si>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</si>
  <si>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</si>
  <si>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</si>
  <si>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</si>
  <si>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</si>
  <si>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</si>
  <si>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</si>
  <si>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</si>
  <si>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</si>
  <si>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</si>
  <si>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</si>
  <si>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</si>
  <si>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</si>
  <si>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</si>
  <si>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</si>
  <si>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</si>
  <si>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</si>
  <si>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</si>
  <si>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</si>
  <si>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</si>
  <si>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</si>
  <si>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</si>
  <si>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</si>
  <si>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</si>
  <si>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</si>
  <si>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</si>
  <si>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</si>
  <si>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</si>
  <si>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</si>
  <si>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</si>
  <si>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</si>
  <si>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</si>
  <si>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</si>
  <si>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</si>
  <si>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</si>
  <si>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</si>
  <si>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</si>
  <si>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</si>
  <si>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</si>
  <si>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</si>
  <si>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</si>
  <si>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</si>
  <si>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</si>
  <si>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</si>
  <si>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</si>
  <si>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</si>
  <si>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Н-5-11</t>
  </si>
  <si>
    <t xml:space="preserve">Чисельність економічно активного населення </t>
  </si>
  <si>
    <t>Інформація відділів праці (програма зайнятості)
Чисельність населення віком 15-70 років, зайнятих економічною діяльністю і чисельності безробітних, які на цей момент не мають роботи, але бажають її одержати</t>
  </si>
  <si>
    <t>Н-5-12</t>
  </si>
  <si>
    <t xml:space="preserve">Чисельність населення, зайнятого у всіх сферах економічної діяльності </t>
  </si>
  <si>
    <t>Інформація відділів праці (програма зайнятості)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</si>
  <si>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</si>
  <si>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</si>
  <si>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</si>
  <si>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</si>
  <si>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</si>
  <si>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</si>
  <si>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</si>
  <si>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</si>
  <si>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</si>
  <si>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</si>
  <si>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</si>
  <si>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</si>
  <si>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</si>
  <si>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</si>
  <si>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</si>
  <si>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</si>
  <si>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</si>
  <si>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</si>
  <si>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</si>
  <si>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</si>
  <si>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</si>
  <si>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</si>
  <si>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</si>
  <si>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</si>
  <si>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</si>
  <si>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</si>
  <si>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</si>
  <si>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БД-2-2</t>
  </si>
  <si>
    <t>Доходи на 1 жителя (план-рішення ради)</t>
  </si>
  <si>
    <t>грн./особу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</si>
  <si>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</si>
  <si>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</si>
  <si>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</si>
  <si>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</si>
  <si>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</si>
  <si>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</si>
  <si>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</si>
  <si>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</si>
  <si>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</si>
  <si>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</si>
  <si>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</si>
  <si>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</si>
  <si>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</si>
  <si>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</si>
  <si>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</si>
  <si>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</si>
  <si>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</si>
  <si>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</si>
  <si>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</si>
  <si>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</si>
  <si>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</si>
  <si>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</si>
  <si>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</si>
  <si>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</si>
  <si>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</si>
  <si>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БД-4-2</t>
  </si>
  <si>
    <t>Базова дотація(план-рішення ради)</t>
  </si>
  <si>
    <t xml:space="preserve">Інформація фінансового підрозділу .  </t>
  </si>
  <si>
    <t>БД-4-3</t>
  </si>
  <si>
    <t>Базова дотація (уточнений план)</t>
  </si>
  <si>
    <t xml:space="preserve">Інформація фінансового підрозділу. </t>
  </si>
  <si>
    <t>БД-4-4</t>
  </si>
  <si>
    <t>Базова дотація (факт)</t>
  </si>
  <si>
    <t>БД-4-5</t>
  </si>
  <si>
    <t>Виконання річного показника по Базовій дотації (факт)</t>
  </si>
  <si>
    <t>Розраховується автоматично за формулою {БД-4-4}*100/{БД-4-3}</t>
  </si>
  <si>
    <t>БД-4-6</t>
  </si>
  <si>
    <t>Базова дотація у % до Загального  фонду</t>
  </si>
  <si>
    <t>Розраховується автоматично за формулою :{БД-4-4}*100/{БД-3-4}</t>
  </si>
  <si>
    <t>БД-5</t>
  </si>
  <si>
    <t>Субвенції загального фонду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</si>
  <si>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</si>
  <si>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</si>
  <si>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</si>
  <si>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</si>
  <si>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</si>
  <si>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</si>
  <si>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</si>
  <si>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</si>
  <si>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</si>
  <si>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</si>
  <si>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</si>
  <si>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</si>
  <si>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</si>
  <si>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</si>
  <si>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</si>
  <si>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</si>
  <si>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</si>
  <si>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</si>
  <si>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</si>
  <si>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</si>
  <si>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</si>
  <si>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</si>
  <si>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</si>
  <si>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</si>
  <si>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БД-6-6</t>
  </si>
  <si>
    <t>Акцизний податок  (уточнений план)</t>
  </si>
  <si>
    <t>Акцизний податок з реалізації підакцизних товарів в роздрібній торгівлі. Введений з 2015 року.</t>
  </si>
  <si>
    <t>БД-6-7</t>
  </si>
  <si>
    <t>Акцизний податок (факт)</t>
  </si>
  <si>
    <t>Введений з 2015 року</t>
  </si>
  <si>
    <t>БД-6-8</t>
  </si>
  <si>
    <t xml:space="preserve">Виконання річного плану Акцизного податку </t>
  </si>
  <si>
    <t>Розраховується автоматично за формулою {БД-6-7}*100/{БД-6-6}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</si>
  <si>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</si>
  <si>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</si>
  <si>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</si>
  <si>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</si>
  <si>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</si>
  <si>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</si>
  <si>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</si>
  <si>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</si>
  <si>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</si>
  <si>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</si>
  <si>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</si>
  <si>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</si>
  <si>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</si>
  <si>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</si>
  <si>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</si>
  <si>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</si>
  <si>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</si>
  <si>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</si>
  <si>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</si>
  <si>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</si>
  <si>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</si>
  <si>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</si>
  <si>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</si>
  <si>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</si>
  <si>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</si>
  <si>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</si>
  <si>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</si>
  <si>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</si>
  <si>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</si>
  <si>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</si>
  <si>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</si>
  <si>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</si>
  <si>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</si>
  <si>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</si>
  <si>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</si>
  <si>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</si>
  <si>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</si>
  <si>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</si>
  <si>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</si>
  <si>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</si>
  <si>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</si>
  <si>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</si>
  <si>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БД-10-6</t>
  </si>
  <si>
    <t>Кошти, одержані із загального фонду бюджету до бюджету розвитку (план -рішення ради)</t>
  </si>
  <si>
    <t>БД-10-7</t>
  </si>
  <si>
    <t>Кошти, одержані із загального фонду бюджету до бюджету розвитку (уточнений план)</t>
  </si>
  <si>
    <t>БД-10-8</t>
  </si>
  <si>
    <t>Кошти, одержані із загального фонду бюджету до бюджету розвитку (факт)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</si>
  <si>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</si>
  <si>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</si>
  <si>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</si>
  <si>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</si>
  <si>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</si>
  <si>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</si>
  <si>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</si>
  <si>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</si>
  <si>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</si>
  <si>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</si>
  <si>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</si>
  <si>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</si>
  <si>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</si>
  <si>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</si>
  <si>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</si>
  <si>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</si>
  <si>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</si>
  <si>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</si>
  <si>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</si>
  <si>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</si>
  <si>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БД-11-9</t>
  </si>
  <si>
    <t>Єдиний податок (план-рішення ради)</t>
  </si>
  <si>
    <t>З 2015 року у складі Загального фонду 
Інформація фінансового підрозділу</t>
  </si>
  <si>
    <t>БД-11-10</t>
  </si>
  <si>
    <t>Єдиний податок (уточнений план)</t>
  </si>
  <si>
    <t>З 2015 року у складі Загального фонду
Інформація фінансового підрозділу</t>
  </si>
  <si>
    <t>БД-11-11</t>
  </si>
  <si>
    <t xml:space="preserve">Єдиний податок (факт) </t>
  </si>
  <si>
    <t>БД-11-12</t>
  </si>
  <si>
    <t>Виконання річного плану по Єдиному податку</t>
  </si>
  <si>
    <t>Розраховується автоматично для за формулою :{БД-11-11}*100/{БД-11-10}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</si>
  <si>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</si>
  <si>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</si>
  <si>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</si>
  <si>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</si>
  <si>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</si>
  <si>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</si>
  <si>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</si>
  <si>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</si>
  <si>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</si>
  <si>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</si>
  <si>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</si>
  <si>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</si>
  <si>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</si>
  <si>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</si>
  <si>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</si>
  <si>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</si>
  <si>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</si>
  <si>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</si>
  <si>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</si>
  <si>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БД-12-8</t>
  </si>
  <si>
    <t>Власні доходи в розрахунку на 1 жителя (факт)</t>
  </si>
  <si>
    <t>Розраховується автоматично за формулою :{БД-12-3}/{Н-1-2}</t>
  </si>
  <si>
    <t>БД-13</t>
  </si>
  <si>
    <t>Плата за землю</t>
  </si>
  <si>
    <t>БД-13-1</t>
  </si>
  <si>
    <t>Плата за землю (план-рішення ради)</t>
  </si>
  <si>
    <t>БД-13-2</t>
  </si>
  <si>
    <t>Плата за землю (уточнений план)</t>
  </si>
  <si>
    <t>БД-13-3</t>
  </si>
  <si>
    <t>Плата за землю (факт)</t>
  </si>
  <si>
    <t>БД-13-4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</si>
  <si>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</si>
  <si>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</si>
  <si>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БД-13-5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</si>
  <si>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</si>
  <si>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</si>
  <si>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</si>
  <si>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</si>
  <si>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</si>
  <si>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</si>
  <si>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</si>
  <si>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</si>
  <si>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</si>
  <si>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</si>
  <si>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</si>
  <si>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</si>
  <si>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</si>
  <si>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</si>
  <si>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</si>
  <si>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</si>
  <si>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</si>
  <si>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</si>
  <si>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</si>
  <si>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</si>
  <si>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</si>
  <si>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</si>
  <si>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</si>
  <si>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</si>
  <si>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</si>
  <si>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</si>
  <si>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</si>
  <si>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</si>
  <si>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</si>
  <si>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</si>
  <si>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</si>
  <si>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</si>
  <si>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</si>
  <si>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</si>
  <si>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</si>
  <si>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</si>
  <si>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</si>
  <si>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</si>
  <si>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</si>
  <si>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</si>
  <si>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</si>
  <si>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БД-16-5</t>
  </si>
  <si>
    <t>Податок на нерухоме майно (уточнен план)</t>
  </si>
  <si>
    <t>Відмінне від земельної ділянки .Інформація фінансового підрозділу</t>
  </si>
  <si>
    <t>БД-16-6</t>
  </si>
  <si>
    <t>податок на нерухоме майно (факт)</t>
  </si>
  <si>
    <t>відмінне від земельної ділянки</t>
  </si>
  <si>
    <t>БД-16-7</t>
  </si>
  <si>
    <t>Транспортний податок (уточнен план)</t>
  </si>
  <si>
    <t>З 2015 року. Інформація фінансового відділу</t>
  </si>
  <si>
    <t>БД-16-8</t>
  </si>
  <si>
    <t>Транспортний податок (факт)</t>
  </si>
  <si>
    <t>З 2015 року. Інформація фінансового відділу.</t>
  </si>
  <si>
    <t>БД-16-9</t>
  </si>
  <si>
    <t>Екологічний податок (уточнен план)</t>
  </si>
  <si>
    <t>Інформація фінансового відділу</t>
  </si>
  <si>
    <t>БД-16-10</t>
  </si>
  <si>
    <t>Екологічний  податок(факт)</t>
  </si>
  <si>
    <t>БД-16-11</t>
  </si>
  <si>
    <t>Державне мито (факт)</t>
  </si>
  <si>
    <t>БД-16-12</t>
  </si>
  <si>
    <t>Плата за розміщення тимчасово вільних коштів (факт)</t>
  </si>
  <si>
    <t>БД-16-13</t>
  </si>
  <si>
    <t>Інші надходження (факт)</t>
  </si>
  <si>
    <t>(зовнішня реклама, пайова участь за утримання об'єктів благоустрою, повернення коштів бюджетних установ)
інформація фінансового відділу</t>
  </si>
  <si>
    <t>БД-16-14</t>
  </si>
  <si>
    <t>Плата за надання інших адміністративних послуг (факт)</t>
  </si>
  <si>
    <t>(міграційної служби, МВС, земельних та лісових ресурсів, сан-епідемічних та фітосанітарних служб)
ІНформація фінансового відділу</t>
  </si>
  <si>
    <t>БД-17</t>
  </si>
  <si>
    <t xml:space="preserve">Збір за провадження деяких видів підприємницької діяльності </t>
  </si>
  <si>
    <t>БД-18</t>
  </si>
  <si>
    <t>Збір за паркування автотранспорту</t>
  </si>
  <si>
    <t>БД-18-1</t>
  </si>
  <si>
    <t>Збір за паркування автотранспорту (план рішення ради)</t>
  </si>
  <si>
    <t>БД-18-2</t>
  </si>
  <si>
    <t>Збір за паркування автотранспорту ( уточнений план )</t>
  </si>
  <si>
    <t>БД-18-3</t>
  </si>
  <si>
    <t>Збір за паркування автотранспорту (факт)</t>
  </si>
  <si>
    <t>БД-18-4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</si>
  <si>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</si>
  <si>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</si>
  <si>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БД-18-5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</si>
  <si>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</si>
  <si>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{БД-18-3}*100/{БД-16-3}</t>
  </si>
  <si>
    <t>БД-19</t>
  </si>
  <si>
    <t>Туристичний збір( з 2011р)</t>
  </si>
  <si>
    <t>БД-19-1</t>
  </si>
  <si>
    <t>Туристичний збір (план рішення ради)</t>
  </si>
  <si>
    <t>БД-19-2</t>
  </si>
  <si>
    <t>Туристичний збір (уточнений план)</t>
  </si>
  <si>
    <t>БД-19-3</t>
  </si>
  <si>
    <t>Туристичний збір (факт)</t>
  </si>
  <si>
    <t>БД-19-4</t>
  </si>
  <si>
    <t>Виконання річного плану по Туристичний збір</t>
  </si>
  <si>
    <t>Розраховується автоматично за формулою для фактичних значень:{БД-19-3}*100/{БД-19-2}</t>
  </si>
  <si>
    <t>БД-19-5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</si>
  <si>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</si>
  <si>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</si>
  <si>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БД-20</t>
  </si>
  <si>
    <t>Ринковий збір (до 2011р)</t>
  </si>
  <si>
    <t>БВ-1</t>
  </si>
  <si>
    <t>Видатки всього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</si>
  <si>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</si>
  <si>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</si>
  <si>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</si>
  <si>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</si>
  <si>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</si>
  <si>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</si>
  <si>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</si>
  <si>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</si>
  <si>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</si>
  <si>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</si>
  <si>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</si>
  <si>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</si>
  <si>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</si>
  <si>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</si>
  <si>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</si>
  <si>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БВ-1-11</t>
  </si>
  <si>
    <t>Реверсна дотація (уточн. план)</t>
  </si>
  <si>
    <t>З 2015 року Інформація фінансового відділу</t>
  </si>
  <si>
    <t>БВ-1-12</t>
  </si>
  <si>
    <t>Реверсна дотація (факт)</t>
  </si>
  <si>
    <t>БВ-2</t>
  </si>
  <si>
    <t>Видатки загального фонду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</si>
  <si>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</si>
  <si>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</si>
  <si>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</si>
  <si>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</si>
  <si>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</si>
  <si>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</si>
  <si>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</si>
  <si>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</si>
  <si>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</si>
  <si>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</si>
  <si>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</si>
  <si>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</si>
  <si>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</si>
  <si>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</si>
  <si>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</si>
  <si>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</si>
  <si>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</si>
  <si>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</si>
  <si>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</si>
  <si>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</si>
  <si>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</si>
  <si>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</si>
  <si>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</si>
  <si>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</si>
  <si>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</si>
  <si>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</si>
  <si>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</si>
  <si>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</si>
  <si>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</si>
  <si>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</si>
  <si>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</si>
  <si>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</si>
  <si>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</si>
  <si>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</si>
  <si>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</si>
  <si>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</si>
  <si>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</si>
  <si>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</si>
  <si>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</si>
  <si>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</si>
  <si>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</si>
  <si>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</si>
  <si>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</si>
  <si>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</si>
  <si>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</si>
  <si>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</si>
  <si>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</si>
  <si>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</si>
  <si>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</si>
  <si>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</si>
  <si>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</si>
  <si>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</si>
  <si>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</si>
  <si>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</si>
  <si>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</si>
  <si>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</si>
  <si>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</si>
  <si>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</si>
  <si>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</si>
  <si>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</si>
  <si>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</si>
  <si>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</si>
  <si>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</si>
  <si>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</si>
  <si>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</si>
  <si>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</si>
  <si>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</si>
  <si>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</si>
  <si>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</si>
  <si>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</si>
  <si>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</si>
  <si>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</si>
  <si>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</si>
  <si>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</si>
  <si>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</si>
  <si>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</si>
  <si>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</si>
  <si>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БВ-6-5</t>
  </si>
  <si>
    <t>Предмети, матеріали, обладнання, інвентар у % до видатків на місцевн самоврядування</t>
  </si>
  <si>
    <t>Розраховується автоматично за формулою :{БВ-6-2}*100/{БВ-5-3}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</si>
  <si>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</si>
  <si>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</si>
  <si>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</si>
  <si>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</si>
  <si>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</si>
  <si>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</si>
  <si>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</si>
  <si>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</si>
  <si>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</si>
  <si>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</si>
  <si>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</si>
  <si>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</si>
  <si>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</si>
  <si>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</si>
  <si>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</si>
  <si>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</si>
  <si>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</si>
  <si>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</si>
  <si>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</si>
  <si>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</si>
  <si>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</si>
  <si>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</si>
  <si>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БВ-8-3</t>
  </si>
  <si>
    <t>Видатки на охорону здоров"я всього(уточнений план)</t>
  </si>
  <si>
    <t>БВ-9</t>
  </si>
  <si>
    <t>Видатки на соціальний захист та соціальне забезпечення</t>
  </si>
  <si>
    <t>БВ-10</t>
  </si>
  <si>
    <t>Видатки на житлово-комунальне господарство</t>
  </si>
  <si>
    <t>БВ-10-3</t>
  </si>
  <si>
    <t>Видатки на житлово-комунальне господарство всього(факт)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</si>
  <si>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</si>
  <si>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</si>
  <si>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</si>
  <si>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</si>
  <si>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</si>
  <si>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</si>
  <si>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</si>
  <si>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</si>
  <si>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</si>
  <si>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</si>
  <si>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</si>
  <si>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</si>
  <si>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</si>
  <si>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</si>
  <si>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</si>
  <si>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</si>
  <si>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</si>
  <si>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</si>
  <si>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</si>
  <si>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</si>
  <si>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</si>
  <si>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БВ-14-3</t>
  </si>
  <si>
    <t>Видатки на фізкультуру та спорт(факт)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</si>
  <si>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</si>
  <si>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</si>
  <si>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</si>
  <si>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</si>
  <si>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</si>
  <si>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</si>
  <si>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</si>
  <si>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</si>
  <si>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</si>
  <si>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</si>
  <si>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</si>
  <si>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</si>
  <si>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</si>
  <si>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</si>
  <si>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</si>
  <si>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</si>
  <si>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</si>
  <si>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</si>
  <si>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</si>
  <si>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</si>
  <si>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</si>
  <si>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</si>
  <si>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</si>
  <si>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</si>
  <si>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</si>
  <si>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</si>
  <si>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</si>
  <si>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</si>
  <si>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</si>
  <si>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</si>
  <si>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</si>
  <si>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</si>
  <si>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</si>
  <si>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</si>
  <si>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</si>
  <si>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</si>
  <si>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</si>
  <si>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</si>
  <si>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</si>
  <si>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</si>
  <si>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</si>
  <si>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</si>
  <si>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</si>
  <si>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</si>
  <si>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</si>
  <si>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</si>
  <si>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ЕК-1-18</t>
  </si>
  <si>
    <t xml:space="preserve">Загальний обсяг інвестицій в основний капітал за рахунок усіх джерел фінансування всього </t>
  </si>
  <si>
    <t>управління/відділи економіки(програма соціально-економічного розвитку)</t>
  </si>
  <si>
    <t>ЕК-1-19</t>
  </si>
  <si>
    <t xml:space="preserve">Обсяг інвестицій в основний капітал за рахунок усіх джерел фінансування на 1 жителя </t>
  </si>
  <si>
    <t>Розраховується автоматично за формулою {ЕК-1-18}/{Н-1-2}</t>
  </si>
  <si>
    <t>ЕК-1-20</t>
  </si>
  <si>
    <t>Загальна кількість промислових підприємств</t>
  </si>
  <si>
    <t>інформація управлінь економіки(програма соціально-економічного розвитку)</t>
  </si>
  <si>
    <t>ЕК-1-21</t>
  </si>
  <si>
    <t>Кількість інноваційно активних підприємств</t>
  </si>
  <si>
    <t>Інформація управлінь економіки (програма соціально-економічного розвитку)</t>
  </si>
  <si>
    <t>ЕК-1-22</t>
  </si>
  <si>
    <t xml:space="preserve">Частка інноваційно активних промислових підприємств узагальній кількості промислових підприємств </t>
  </si>
  <si>
    <t>Розраховується автоматично за формулою {ЕК-1-21}/{ЕК-1-20}*100</t>
  </si>
  <si>
    <t>ЕК-1-23</t>
  </si>
  <si>
    <t>Кількість промислових підприємств основного кола звітності всього</t>
  </si>
  <si>
    <t>ЕК-1-24</t>
  </si>
  <si>
    <t>Кількість підприємств добувної промисловості основного кола звітності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</si>
  <si>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</si>
  <si>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</si>
  <si>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</si>
  <si>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</si>
  <si>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</si>
  <si>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</si>
  <si>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</si>
  <si>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</si>
  <si>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</si>
  <si>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</si>
  <si>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</si>
  <si>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</si>
  <si>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</si>
  <si>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</si>
  <si>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</si>
  <si>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</si>
  <si>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</si>
  <si>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</si>
  <si>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</si>
  <si>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</si>
  <si>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</si>
  <si>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</si>
  <si>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</si>
  <si>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</si>
  <si>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</si>
  <si>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</si>
  <si>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</si>
  <si>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</si>
  <si>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</si>
  <si>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</si>
  <si>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</si>
  <si>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ЦВ-2-3</t>
  </si>
  <si>
    <t xml:space="preserve">Кількість підтверджених скарг(звернень) до ОМС щодо якості надання послуги водопостачання </t>
  </si>
  <si>
    <t>звернень</t>
  </si>
  <si>
    <t>Підтвердженими є скарги, факти по яким (після Їх розгляду) підтвердились. ОМС - органи місцевого самоврядування.</t>
  </si>
  <si>
    <t>ЦВ-2-4</t>
  </si>
  <si>
    <t xml:space="preserve">Кількість підтверджених скарг до ОМС щодо якості надання послуги водопостачання в розрахунку на 1000 жителів </t>
  </si>
  <si>
    <t xml:space="preserve">звернень/ 1000 жителів </t>
  </si>
  <si>
    <t>Розраховується автоматично за формулою {ЦВ23}/{Н-1-2}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</si>
  <si>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</si>
  <si>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</si>
  <si>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</si>
  <si>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</si>
  <si>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</si>
  <si>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</si>
  <si>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</si>
  <si>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</si>
  <si>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</si>
  <si>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</si>
  <si>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</si>
  <si>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</si>
  <si>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</si>
  <si>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</si>
  <si>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</si>
  <si>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</si>
  <si>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</si>
  <si>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</si>
  <si>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</si>
  <si>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</si>
  <si>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</si>
  <si>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</si>
  <si>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</si>
  <si>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</si>
  <si>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</si>
  <si>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</si>
  <si>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</si>
  <si>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</si>
  <si>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</si>
  <si>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</si>
  <si>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</si>
  <si>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</si>
  <si>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</si>
  <si>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</si>
  <si>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</si>
  <si>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</si>
  <si>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</si>
  <si>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</si>
  <si>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</si>
  <si>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</si>
  <si>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</si>
  <si>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ЦВ-3-13</t>
  </si>
  <si>
    <t xml:space="preserve">Рівень сплати мешканцями за надані послуги водопостачання </t>
  </si>
  <si>
    <t xml:space="preserve">Інформація підприємств водопостачання.
Розрахунок по формулі ;
Сума надходжень від населення за надані послуги водопостачання (тис. грн.) *100/
Загальний фонд нарахованих коштів за надані послуги з водопостачання (тис.грн.)
</t>
  </si>
  <si>
    <t>ЦВ-3-14</t>
  </si>
  <si>
    <t xml:space="preserve">Частка споживачів з засобами обліку в загальній кількості споживачів послуги </t>
  </si>
  <si>
    <t xml:space="preserve">Інформація підприємств водопостачання.
Розрахунок по формулі :
Кількість споживачів з засобами обліку(абонентів) *100 /загальна кількість споживачів (абонентів)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</si>
  <si>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</si>
  <si>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</si>
  <si>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</si>
  <si>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</si>
  <si>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</si>
  <si>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</si>
  <si>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</si>
  <si>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</si>
  <si>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</si>
  <si>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</si>
  <si>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</si>
  <si>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</si>
  <si>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</si>
  <si>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</si>
  <si>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</si>
  <si>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</si>
  <si>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</si>
  <si>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</si>
  <si>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</si>
  <si>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</si>
  <si>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</si>
  <si>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ЦВ-4-5</t>
  </si>
  <si>
    <t xml:space="preserve">субсидії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</si>
  <si>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</si>
  <si>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</si>
  <si>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</si>
  <si>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</si>
  <si>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</si>
  <si>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</si>
  <si>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</si>
  <si>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</si>
  <si>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ЦВ-4-10</t>
  </si>
  <si>
    <t xml:space="preserve">за товари , роботи, послуги, з неї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</si>
  <si>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</si>
  <si>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</si>
  <si>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</si>
  <si>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</si>
  <si>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</si>
  <si>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</si>
  <si>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</si>
  <si>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</si>
  <si>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</si>
  <si>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</si>
  <si>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</si>
  <si>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</si>
  <si>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</si>
  <si>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</si>
  <si>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</si>
  <si>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</si>
  <si>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</si>
  <si>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</si>
  <si>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</si>
  <si>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</si>
  <si>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</si>
  <si>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</si>
  <si>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</si>
  <si>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</si>
  <si>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</si>
  <si>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</si>
  <si>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ЦВВ-2-3</t>
  </si>
  <si>
    <t xml:space="preserve">Кількість підтверджених скарг до ОМС щодо якості надання послуги водовідведення </t>
  </si>
  <si>
    <t>Підтвердженими є скарги, факти по яким (після Їх розгляду) підтвердились. ОМС -органи місцевого самоврядування.</t>
  </si>
  <si>
    <t>ЦВВ-2-4</t>
  </si>
  <si>
    <t xml:space="preserve">Кількість підтверджених скарг до ОМС щодо якості надання послуги водовідведення в розрахунку на 1000 жителів </t>
  </si>
  <si>
    <t>Розраховується автоматично за формулою {ЦВВ23}/{Н-1-2}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</si>
  <si>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</si>
  <si>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</si>
  <si>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</si>
  <si>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ЦВВ-2-6</t>
  </si>
  <si>
    <t xml:space="preserve">Відведено (скинуто) стічних вод – усього </t>
  </si>
  <si>
    <t xml:space="preserve">Інформація підприємства водовідведення </t>
  </si>
  <si>
    <t>ЦВВ-2-7</t>
  </si>
  <si>
    <t xml:space="preserve">з них пропущено стічних вод через очисні споруди – усього 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</si>
  <si>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</si>
  <si>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</si>
  <si>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</si>
  <si>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</si>
  <si>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</si>
  <si>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</si>
  <si>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</si>
  <si>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</si>
  <si>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</si>
  <si>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</si>
  <si>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</si>
  <si>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</si>
  <si>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</si>
  <si>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</si>
  <si>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</si>
  <si>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</si>
  <si>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</si>
  <si>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</si>
  <si>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</si>
  <si>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</si>
  <si>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</si>
  <si>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</si>
  <si>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</si>
  <si>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</si>
  <si>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</si>
  <si>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</si>
  <si>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</si>
  <si>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</si>
  <si>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</si>
  <si>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</si>
  <si>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</si>
  <si>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</si>
  <si>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</si>
  <si>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</si>
  <si>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</si>
  <si>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</si>
  <si>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</si>
  <si>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</si>
  <si>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</si>
  <si>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ЦВВ-4-3</t>
  </si>
  <si>
    <t xml:space="preserve"> населення безпосередньо </t>
  </si>
  <si>
    <t>ЦВВ-4-4</t>
  </si>
  <si>
    <t>ЦВВ-4-5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</si>
  <si>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</si>
  <si>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</si>
  <si>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</si>
  <si>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</si>
  <si>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</si>
  <si>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</si>
  <si>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</si>
  <si>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</si>
  <si>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</si>
  <si>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</si>
  <si>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</si>
  <si>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</si>
  <si>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</si>
  <si>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</si>
  <si>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</si>
  <si>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</si>
  <si>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</si>
  <si>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</si>
  <si>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ЦТП-1-1</t>
  </si>
  <si>
    <t xml:space="preserve">Загальна протяжність централізованих теплових мереж </t>
  </si>
  <si>
    <t>Інформація підприємств теплопостачання/управління житлово-комунального господарства</t>
  </si>
  <si>
    <t>ЦТП-1-2</t>
  </si>
  <si>
    <t xml:space="preserve">Протяжність аварійних та ветхих централізованих теплових мереж </t>
  </si>
  <si>
    <t>ЦТП-1-4</t>
  </si>
  <si>
    <t xml:space="preserve">Кількість діючих централізованих котелень </t>
  </si>
  <si>
    <t>Інформація управління житлово-комунального господарства</t>
  </si>
  <si>
    <t>ЦТП-1-5</t>
  </si>
  <si>
    <t xml:space="preserve">Кількість котелень на газоподібному паливі </t>
  </si>
  <si>
    <t>ЦТП-1-6</t>
  </si>
  <si>
    <t xml:space="preserve">Кількість котелень на інших видах палива (твердому,рідкому ) </t>
  </si>
  <si>
    <t>ЦТП-1-7</t>
  </si>
  <si>
    <t>Кількість діючих централізованих котелень з потужністю до 3 Гкал/год</t>
  </si>
  <si>
    <t>ЦТП-1-9</t>
  </si>
  <si>
    <t xml:space="preserve">Кількість діючих централізованих котелень з потужністю від 20 до 100 </t>
  </si>
  <si>
    <t>ЦТП-1-10</t>
  </si>
  <si>
    <t xml:space="preserve">Кількість діючих централізованих котелень з потужністю 100 і більше </t>
  </si>
  <si>
    <t>ЦТП-1-11</t>
  </si>
  <si>
    <t xml:space="preserve">Рівень охопленості населення послугою централізованого теплопостачання </t>
  </si>
  <si>
    <t>ЦТП-1-12</t>
  </si>
  <si>
    <t xml:space="preserve">Рівень охопленості населення послугою постачання гарячої води </t>
  </si>
  <si>
    <t>ЦТП-1-13</t>
  </si>
  <si>
    <t xml:space="preserve">Рівень охопленості послугою централізованого теплопостачання багатоквартирного житлового фонду </t>
  </si>
  <si>
    <t>ЦТП-2</t>
  </si>
  <si>
    <t xml:space="preserve">Якісна оцінка послуги централізованого теплопостачання </t>
  </si>
  <si>
    <t>ЦТП-2-1</t>
  </si>
  <si>
    <t>Кількість підтверджених скарг(звернень) щодо якості надання послуг теплопостачанняи</t>
  </si>
  <si>
    <t>Інформація підприємств теплопостачання/управління житлово-комунального господарства
Підтвердженими є скарги, факти по яким (після Їх розгляду) підтвердились.</t>
  </si>
  <si>
    <t>ЦТП-2-2</t>
  </si>
  <si>
    <t>Кількість підтверджених скарг до ОМС щодо якості надання послуги теплопостачання на 1000 жителів</t>
  </si>
  <si>
    <t xml:space="preserve">
Розраховується автоматично за формулою {ЦТП21}/{Н-1-2}</t>
  </si>
  <si>
    <t>ЦТП-2-3</t>
  </si>
  <si>
    <t xml:space="preserve">Кількість аварій в тепломережі за рік </t>
  </si>
  <si>
    <t xml:space="preserve">Інформація підприємств теплопостачання
Аварія - подія,що приводить до припинення надання послуги протягом якогось часу та/або до проведення ремонтних робіт
</t>
  </si>
  <si>
    <t>ЦТП-2-4</t>
  </si>
  <si>
    <t>Кількість аварій на 1 км тепломережі</t>
  </si>
  <si>
    <t>Розраховується автоматично за формулою {ЦТП23}/{ЦТП-1-1}</t>
  </si>
  <si>
    <t>ЦТП-2-5</t>
  </si>
  <si>
    <t xml:space="preserve">Режим подачі гарячої води споживачам </t>
  </si>
  <si>
    <t>Визначається середній показник подачі гарячої води (год/добу) за рік</t>
  </si>
  <si>
    <t>ЦТП-3</t>
  </si>
  <si>
    <t xml:space="preserve">Кількісна оцінка послуги централізованого теплопостачання </t>
  </si>
  <si>
    <t>ЦТП-3-1</t>
  </si>
  <si>
    <t xml:space="preserve">Собівартість виробництва теплової енергії </t>
  </si>
  <si>
    <t xml:space="preserve">грн/Гкал </t>
  </si>
  <si>
    <t>ЦТП-3-2</t>
  </si>
  <si>
    <t xml:space="preserve">Собівартість виробництва гарячої води </t>
  </si>
  <si>
    <t>ЦТП-3-3</t>
  </si>
  <si>
    <t xml:space="preserve"> в т.ч. підігріву води </t>
  </si>
  <si>
    <t>ЦТП-3-4</t>
  </si>
  <si>
    <t xml:space="preserve">Фактичні втрати теплової енергії </t>
  </si>
  <si>
    <t>Гкал</t>
  </si>
  <si>
    <t>Інформація підприємств теплопостачання</t>
  </si>
  <si>
    <t>ЦТП-3-5</t>
  </si>
  <si>
    <t xml:space="preserve">Рівень сплати населенням за спожиті послуги централізованого теплопостачання </t>
  </si>
  <si>
    <t xml:space="preserve">Інформація підприємств теплопостачання.
Розрахунок по формулі ;
Сума надходжень від населення за надані послуги(тис.грн)*100/ 
Загальний фонд нарахованих коштів за надані послуги (тис.грн.)
</t>
  </si>
  <si>
    <t>ЦТП-3-6</t>
  </si>
  <si>
    <t xml:space="preserve">Рівень сплати населенням за спожиті послуги постачання гарячої води </t>
  </si>
  <si>
    <t xml:space="preserve">нформація підприємств теплопостачання.
Розрахунок по формулі ;
Сума надходжень від населення за надані послуги (тис.грн.) *100 /
Загальний фонд нарахованих коштів за надані послуги (тис.грн.)
</t>
  </si>
  <si>
    <t>ЦТП-4</t>
  </si>
  <si>
    <t xml:space="preserve">Тариф  на централізоване теплопостачання для населення </t>
  </si>
  <si>
    <t>ЦТП-4-1</t>
  </si>
  <si>
    <t>Плата за приєднане теплове навантаження (абонплата) в м-ць протягом року для двоставкового тарифу на централізоване теплопостачання для населення</t>
  </si>
  <si>
    <t>грн/кв.м</t>
  </si>
  <si>
    <t>Інформація підприємства, що постачає послугу</t>
  </si>
  <si>
    <t>ЦТП-4-2</t>
  </si>
  <si>
    <t xml:space="preserve">Тариф на централізоване теплопостачання для населення з лічильниками </t>
  </si>
  <si>
    <t>ЦТП-4-3</t>
  </si>
  <si>
    <t xml:space="preserve">Тариф на централізоване теплопостачання для населення без лічильників </t>
  </si>
  <si>
    <t>ЦТП-5</t>
  </si>
  <si>
    <t xml:space="preserve">Тариф  на централізоване теплопостачання для бюджетних організацій </t>
  </si>
  <si>
    <t>ЦТП-5-1</t>
  </si>
  <si>
    <t>Плата за приєднане теплове навантаження (абонплата) в м-ць протягом року для двоставкових тарифів на централізоване теплопостачання для бюджетних організацій</t>
  </si>
  <si>
    <t>ЦТП-5-2</t>
  </si>
  <si>
    <t xml:space="preserve">Тариф на централізоване теплопостачання для бюджетних організаційз лічильниками </t>
  </si>
  <si>
    <t>ЦТП-5-3</t>
  </si>
  <si>
    <t xml:space="preserve">Тариф на централізоване теплопостачання для бюджетних організацій без лічильників </t>
  </si>
  <si>
    <t>ЦТП-6</t>
  </si>
  <si>
    <t xml:space="preserve">Тариф  на централізоване теплопостачання для інших споживачів </t>
  </si>
  <si>
    <t>ЦТП-6-1</t>
  </si>
  <si>
    <t xml:space="preserve">Плата за приєднане теплове навантаження (абонплата) в м-ць протягом року для двоставкових тарифів на централізоване теплопостачання для інших споживачів </t>
  </si>
  <si>
    <t>Інформація підприємства, що надає послугу</t>
  </si>
  <si>
    <t>ЦТП-6-2</t>
  </si>
  <si>
    <t xml:space="preserve">Тариф на централізоване теплопостачання для інших споживачів з лічильниками </t>
  </si>
  <si>
    <t>ЦТП-6-3</t>
  </si>
  <si>
    <t xml:space="preserve">Тариф на централізоване теплопостачання для інших споживачів без лічильників </t>
  </si>
  <si>
    <t>ЦТП-7</t>
  </si>
  <si>
    <t xml:space="preserve">Тариф на централізоване постачання гарячої води населенню </t>
  </si>
  <si>
    <t>ЦТП-7-1</t>
  </si>
  <si>
    <t xml:space="preserve">Тариф на централізоване постачання гарячої води населенню з лічильниками </t>
  </si>
  <si>
    <t>Інформація підприємства, що постачає послугу.</t>
  </si>
  <si>
    <t>ЦТП-7-2</t>
  </si>
  <si>
    <t xml:space="preserve">Тариф на централізоване постачання гарячої води населенню без лічильників </t>
  </si>
  <si>
    <t>ЦТП-8</t>
  </si>
  <si>
    <t xml:space="preserve">Тариф на централізоване постачання гарячої води бюджетним установам </t>
  </si>
  <si>
    <t>ЦТП-8-1</t>
  </si>
  <si>
    <t xml:space="preserve">Тариф на централізоване постачання гарячої води бюджетним установам з лічильниками </t>
  </si>
  <si>
    <t>Інформація підприємства.що постачає послугу</t>
  </si>
  <si>
    <t>ЦТП-8-2</t>
  </si>
  <si>
    <t xml:space="preserve">Тариф на централізоване постачання гарячої води бюджетним установам без лічильників </t>
  </si>
  <si>
    <t>ЦТП-9</t>
  </si>
  <si>
    <t xml:space="preserve">Тариф на централізоване постачання гарячої води іншим споживачам </t>
  </si>
  <si>
    <t>ЦТП-9-1</t>
  </si>
  <si>
    <t xml:space="preserve">Тариф на централізоване постачання гарячої води іншим споживачам з лічильниками </t>
  </si>
  <si>
    <t>ЦТП-9-2</t>
  </si>
  <si>
    <t xml:space="preserve">Тариф на централізоване постачання гарячої води іншим споживачам без лічильників </t>
  </si>
  <si>
    <t>ЦТП-10</t>
  </si>
  <si>
    <t>інші показники</t>
  </si>
  <si>
    <t>ЦТП-10-1</t>
  </si>
  <si>
    <t xml:space="preserve">Рівень відшкодування тарифами собівартості послуги на централізоване теплопостачання населенню </t>
  </si>
  <si>
    <t xml:space="preserve">Розраховується для тарифів для населення.
Розрахунок по формулі:
Середній тариф для населення *100/ собівартість виробництва та постачання тепла
</t>
  </si>
  <si>
    <t>ЦТП-10-2</t>
  </si>
  <si>
    <t xml:space="preserve">Рівень відшкодування тарифами собівартості послуги на централізоване постачання гарячої води населенню </t>
  </si>
  <si>
    <t>Розраховується для тарифів для населення. Розрахунок по формулі: Середній тариф для населення *100/ собівартість виробництва та постачання гарячої води</t>
  </si>
  <si>
    <t>ЦТП-10-3</t>
  </si>
  <si>
    <t xml:space="preserve">Частка споживачів гарячої води,які обладнані засобами обліку </t>
  </si>
  <si>
    <t>ЦТП-10-5</t>
  </si>
  <si>
    <t xml:space="preserve"> Кількість комунальних підприємств, що займаються теплопостачанням</t>
  </si>
  <si>
    <t>ЦТП-10-6</t>
  </si>
  <si>
    <t xml:space="preserve">Інвестиційна діяльність комунальних підприємств теплопостачання всього </t>
  </si>
  <si>
    <t>ЦТП-10-7</t>
  </si>
  <si>
    <t>Інвестиції в основний капітал комунальних підприємств</t>
  </si>
  <si>
    <t>ЦТП-10-8</t>
  </si>
  <si>
    <t xml:space="preserve">Інвестиції комунальних підприємств в поточний ремонт мережі 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</si>
  <si>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</si>
  <si>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</si>
  <si>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ЦТП-11-1</t>
  </si>
  <si>
    <t>Прибуток (збиток) комунальних підприємств теплопостачання</t>
  </si>
  <si>
    <t>ЦТП-11-2</t>
  </si>
  <si>
    <t>ЦТП-11-3</t>
  </si>
  <si>
    <t>ЦТП-11-4</t>
  </si>
  <si>
    <t xml:space="preserve"> пільги </t>
  </si>
  <si>
    <t>ЦТП-11-5</t>
  </si>
  <si>
    <t>ЦТП-11-6</t>
  </si>
  <si>
    <t>ЦТП-11-7</t>
  </si>
  <si>
    <t>ЦТП-11-8</t>
  </si>
  <si>
    <t>ЦТП-11-9</t>
  </si>
  <si>
    <t>ЦТП-11-10</t>
  </si>
  <si>
    <t>ЦТП-11-13</t>
  </si>
  <si>
    <t>ЦТП-11-14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</si>
  <si>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</si>
  <si>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</si>
  <si>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</si>
  <si>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</si>
  <si>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</si>
  <si>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</si>
  <si>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</si>
  <si>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</si>
  <si>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</si>
  <si>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</si>
  <si>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</si>
  <si>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</si>
  <si>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</si>
  <si>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</si>
  <si>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</si>
  <si>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</si>
  <si>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</si>
  <si>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</si>
  <si>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</si>
  <si>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</si>
  <si>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Інформація житлово-комунального управління</t>
  </si>
  <si>
    <t>ТПВ-2-2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</si>
  <si>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на 1000 жителів </t>
  </si>
  <si>
    <t>Розраховується автоматично за формулою {ТПВ21}/{Н-1-2}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</si>
  <si>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</si>
  <si>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</si>
  <si>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</si>
  <si>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</si>
  <si>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</si>
  <si>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</si>
  <si>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</si>
  <si>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</si>
  <si>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</si>
  <si>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</si>
  <si>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</si>
  <si>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</si>
  <si>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</si>
  <si>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</si>
  <si>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</si>
  <si>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</si>
  <si>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</si>
  <si>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</si>
  <si>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</si>
  <si>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</si>
  <si>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</si>
  <si>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</si>
  <si>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</si>
  <si>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</si>
  <si>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</si>
  <si>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</si>
  <si>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</si>
  <si>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</si>
  <si>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</si>
  <si>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</si>
  <si>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</si>
  <si>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</si>
  <si>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</si>
  <si>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</si>
  <si>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</si>
  <si>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</si>
  <si>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</si>
  <si>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</si>
  <si>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</si>
  <si>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</si>
  <si>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</si>
  <si>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</si>
  <si>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</si>
  <si>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</si>
  <si>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</si>
  <si>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</si>
  <si>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</si>
  <si>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</si>
  <si>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</si>
  <si>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</si>
  <si>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</si>
  <si>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</si>
  <si>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</si>
  <si>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</si>
  <si>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</si>
  <si>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</si>
  <si>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ТПВ-3-20</t>
  </si>
  <si>
    <t xml:space="preserve">Кількість комунальних підприємств, що займаються ТПВ 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</si>
  <si>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</si>
  <si>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</si>
  <si>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</si>
  <si>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</si>
  <si>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</si>
  <si>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</si>
  <si>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</si>
  <si>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</si>
  <si>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</si>
  <si>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</si>
  <si>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</si>
  <si>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</si>
  <si>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>ТПВ-4-4</t>
  </si>
  <si>
    <t>ТПВ-4-5</t>
  </si>
  <si>
    <t xml:space="preserve"> субсидії </t>
  </si>
  <si>
    <t>ТПВ-4-7</t>
  </si>
  <si>
    <t xml:space="preserve"> державний </t>
  </si>
  <si>
    <t>ТПВ-4-9</t>
  </si>
  <si>
    <t>ТПВ-4-10</t>
  </si>
  <si>
    <t>ТПВ-4-11</t>
  </si>
  <si>
    <t>ТПВ-4-12</t>
  </si>
  <si>
    <t>ТПВ-4-13</t>
  </si>
  <si>
    <t>ТПВ-4-14</t>
  </si>
  <si>
    <t>ЖФ-1</t>
  </si>
  <si>
    <t xml:space="preserve">Загальна інформація. Фізична доступність житлового фонду </t>
  </si>
  <si>
    <t>ЖФ-1-3</t>
  </si>
  <si>
    <t xml:space="preserve">Загальна кількість багатоквартирних будинків </t>
  </si>
  <si>
    <t xml:space="preserve">будинків </t>
  </si>
  <si>
    <t>Інформація управління ЖКГ, підрозділу архітектури</t>
  </si>
  <si>
    <t>ЖФ-1-4</t>
  </si>
  <si>
    <t xml:space="preserve">їх житловий фонд </t>
  </si>
  <si>
    <t xml:space="preserve">тис.кв.м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</si>
  <si>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</si>
  <si>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</si>
  <si>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</si>
  <si>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</si>
  <si>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</si>
  <si>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</si>
  <si>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</si>
  <si>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</si>
  <si>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</si>
  <si>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</si>
  <si>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</si>
  <si>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</si>
  <si>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</si>
  <si>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</si>
  <si>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</si>
  <si>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</si>
  <si>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</si>
  <si>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</si>
  <si>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</si>
  <si>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</si>
  <si>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</si>
  <si>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</si>
  <si>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</si>
  <si>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</si>
  <si>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</si>
  <si>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</si>
  <si>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</si>
  <si>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</si>
  <si>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</si>
  <si>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</si>
  <si>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</si>
  <si>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</si>
  <si>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</si>
  <si>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</si>
  <si>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</si>
  <si>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</si>
  <si>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</si>
  <si>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</si>
  <si>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</si>
  <si>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</si>
  <si>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</si>
  <si>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</si>
  <si>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</si>
  <si>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</si>
  <si>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</si>
  <si>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</si>
  <si>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</si>
  <si>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</si>
  <si>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</si>
  <si>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</si>
  <si>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</si>
  <si>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</si>
  <si>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</si>
  <si>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</si>
  <si>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</si>
  <si>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</si>
  <si>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</si>
  <si>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</si>
  <si>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</si>
  <si>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</si>
  <si>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</si>
  <si>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</si>
  <si>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</si>
  <si>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</si>
  <si>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</si>
  <si>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</si>
  <si>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</si>
  <si>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</si>
  <si>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</si>
  <si>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</si>
  <si>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</si>
  <si>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</si>
  <si>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</si>
  <si>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</si>
  <si>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ЖФ-4-4</t>
  </si>
  <si>
    <t>ЖФ-4-5</t>
  </si>
  <si>
    <t>ЖФ-4-6</t>
  </si>
  <si>
    <t xml:space="preserve"> місцеві бюджетні установи </t>
  </si>
  <si>
    <t>ЖФ-4-7</t>
  </si>
  <si>
    <t>ЖФ-4-9</t>
  </si>
  <si>
    <t>ЖФ-4-10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</si>
  <si>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</si>
  <si>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</si>
  <si>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</si>
  <si>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</si>
  <si>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</si>
  <si>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</si>
  <si>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</si>
  <si>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</si>
  <si>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</si>
  <si>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</si>
  <si>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</si>
  <si>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</si>
  <si>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</si>
  <si>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</si>
  <si>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</si>
  <si>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</si>
  <si>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</si>
  <si>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</si>
  <si>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</si>
  <si>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</si>
  <si>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</si>
  <si>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</si>
  <si>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</si>
  <si>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</si>
  <si>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</si>
  <si>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</si>
  <si>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</si>
  <si>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</si>
  <si>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</si>
  <si>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</si>
  <si>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</si>
  <si>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</si>
  <si>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</si>
  <si>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</si>
  <si>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</si>
  <si>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</si>
  <si>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</si>
  <si>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</si>
  <si>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</si>
  <si>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</si>
  <si>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</si>
  <si>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</si>
  <si>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</si>
  <si>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</si>
  <si>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</si>
  <si>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</si>
  <si>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</si>
  <si>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</si>
  <si>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</si>
  <si>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</si>
  <si>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</si>
  <si>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</si>
  <si>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</si>
  <si>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</si>
  <si>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</si>
  <si>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</si>
  <si>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</si>
  <si>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</si>
  <si>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</si>
  <si>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</si>
  <si>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</si>
  <si>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</si>
  <si>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</si>
  <si>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</si>
  <si>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</si>
  <si>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</si>
  <si>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</si>
  <si>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</si>
  <si>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</si>
  <si>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</si>
  <si>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</si>
  <si>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</si>
  <si>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</si>
  <si>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</si>
  <si>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Бл-2-26</t>
  </si>
  <si>
    <t xml:space="preserve">Кількість висаджених дерев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</si>
  <si>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</si>
  <si>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</si>
  <si>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</si>
  <si>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</si>
  <si>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</si>
  <si>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</si>
  <si>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</si>
  <si>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</si>
  <si>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</si>
  <si>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</si>
  <si>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</si>
  <si>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</si>
  <si>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</si>
  <si>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</si>
  <si>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</si>
  <si>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</si>
  <si>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</si>
  <si>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</si>
  <si>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</si>
  <si>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</si>
  <si>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</si>
  <si>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</si>
  <si>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</si>
  <si>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</si>
  <si>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</si>
  <si>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</si>
  <si>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</si>
  <si>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</si>
  <si>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</si>
  <si>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</si>
  <si>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</si>
  <si>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Бл-3-2</t>
  </si>
  <si>
    <t xml:space="preserve">Кількість світлоточок в мережі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</si>
  <si>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</si>
  <si>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</si>
  <si>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</si>
  <si>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</si>
  <si>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</si>
  <si>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</si>
  <si>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</si>
  <si>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</si>
  <si>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</si>
  <si>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</si>
  <si>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</si>
  <si>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</si>
  <si>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</si>
  <si>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</si>
  <si>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</si>
  <si>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</si>
  <si>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</si>
  <si>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</si>
  <si>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</si>
  <si>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</si>
  <si>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</si>
  <si>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</si>
  <si>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</si>
  <si>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</si>
  <si>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</si>
  <si>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</si>
  <si>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</si>
  <si>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Бл-4-11</t>
  </si>
  <si>
    <t xml:space="preserve">Частка мережі обладнаної закритою дощовою каналізацією </t>
  </si>
  <si>
    <t xml:space="preserve">Розрахунок необхідно зробити по формулі:
 Протяжність мережі, обладнаної закритою дощовою каналізацією*100 / Загальна протяжність вулично-дорожньої мережі в межах територіальної громади всього
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</si>
  <si>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</si>
  <si>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</si>
  <si>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</si>
  <si>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</si>
  <si>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</si>
  <si>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</si>
  <si>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</si>
  <si>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</si>
  <si>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</si>
  <si>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</si>
  <si>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Бл-4-17</t>
  </si>
  <si>
    <t xml:space="preserve">Загальна кількість вулиць </t>
  </si>
  <si>
    <t>Інформація управління ЖКГ/ архітектури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</si>
  <si>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</si>
  <si>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</si>
  <si>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</si>
  <si>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</si>
  <si>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</si>
  <si>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Бл-4-20</t>
  </si>
  <si>
    <t xml:space="preserve">Кількість світлофорів, що обслуговуються комунальними службами 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</si>
  <si>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</si>
  <si>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</si>
  <si>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</si>
  <si>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</si>
  <si>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</si>
  <si>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</si>
  <si>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</si>
  <si>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</si>
  <si>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</si>
  <si>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</si>
  <si>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</si>
  <si>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</si>
  <si>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</si>
  <si>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</si>
  <si>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Бл-4-27</t>
  </si>
  <si>
    <t xml:space="preserve">Фактична вартість 1 кв.м поточного ремонту доріг </t>
  </si>
  <si>
    <t xml:space="preserve">Розраховується автоматично за формулою: {Бл-4-23}*1000/{Бл-4-26} тбт
Видатки міського бюджету на поточний ремонт дорожньої мережі (грн.)/ Площа відремонтованих доріг поточним ремонтом ( кв.м)
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</si>
  <si>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</si>
  <si>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</si>
  <si>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</si>
  <si>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</si>
  <si>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</si>
  <si>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</si>
  <si>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</si>
  <si>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</si>
  <si>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</si>
  <si>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Тр-2</t>
  </si>
  <si>
    <t>Пасажирські перевезення автомобільним транспортом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</si>
  <si>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</si>
  <si>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</si>
  <si>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</si>
  <si>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</si>
  <si>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Тр-5</t>
  </si>
  <si>
    <t>пасажирські перевезення тролейбусами</t>
  </si>
  <si>
    <t>СЗ-1</t>
  </si>
  <si>
    <t>Фізична доступність до послуги</t>
  </si>
  <si>
    <t>СЗ-3</t>
  </si>
  <si>
    <t xml:space="preserve">Деякі категорії населення , що отримують соціальну допомогу та соціальні послуги </t>
  </si>
  <si>
    <t>СЗ-2</t>
  </si>
  <si>
    <t>Якісна оцінка надання послуги</t>
  </si>
  <si>
    <t>СЗ-4</t>
  </si>
  <si>
    <t>Кількісна оцінка надання послуги</t>
  </si>
  <si>
    <t>ОЗ-1</t>
  </si>
  <si>
    <t xml:space="preserve">Фізична доступність закладів охорони здоров"я </t>
  </si>
  <si>
    <t>ОЗ-2</t>
  </si>
  <si>
    <t>Якісна оцінка надання послуги (громадське здоров"я)</t>
  </si>
  <si>
    <t>ОЗ-3</t>
  </si>
  <si>
    <t xml:space="preserve">Захворюваність населення за класами хвороб  в розрахунку на 1000 населення </t>
  </si>
  <si>
    <t>ОЗ-4</t>
  </si>
  <si>
    <t xml:space="preserve">Смертність населення з основних причин на 1000 населення </t>
  </si>
  <si>
    <t>ОЗ-5</t>
  </si>
  <si>
    <t>Інші показники</t>
  </si>
  <si>
    <t>ОЗ-6</t>
  </si>
  <si>
    <t xml:space="preserve">Кількісна оцінка надання послуги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</si>
  <si>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</si>
  <si>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</si>
  <si>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</si>
  <si>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</si>
  <si>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</si>
  <si>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</si>
  <si>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</si>
  <si>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</si>
  <si>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</si>
  <si>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</si>
  <si>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</si>
  <si>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</si>
  <si>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</si>
  <si>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</si>
  <si>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</si>
  <si>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</si>
  <si>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</si>
  <si>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</si>
  <si>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</si>
  <si>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</si>
  <si>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</si>
  <si>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</si>
  <si>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</si>
  <si>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</si>
  <si>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</si>
  <si>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</si>
  <si>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</si>
  <si>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</si>
  <si>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</si>
  <si>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</si>
  <si>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</si>
  <si>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</si>
  <si>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</si>
  <si>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</si>
  <si>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</si>
  <si>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</si>
  <si>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</si>
  <si>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</si>
  <si>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</si>
  <si>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</si>
  <si>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</si>
  <si>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Осв-3-8</t>
  </si>
  <si>
    <t xml:space="preserve">Кількість підтверджених скарг батьків щодо дошкільної освіти в комунальних закладах освіти в розрахунку на 1000 вихованців ДНЗ </t>
  </si>
  <si>
    <t>Розраховується автоматично за формулою : {Осв-3-7}*1000/{Осв-2-4}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</si>
  <si>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</si>
  <si>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</si>
  <si>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</si>
  <si>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</si>
  <si>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</si>
  <si>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</si>
  <si>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</si>
  <si>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</si>
  <si>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</si>
  <si>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</si>
  <si>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</si>
  <si>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</si>
  <si>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</si>
  <si>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</si>
  <si>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</si>
  <si>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</si>
  <si>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</si>
  <si>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</si>
  <si>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</si>
  <si>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</si>
  <si>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</si>
  <si>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</si>
  <si>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</si>
  <si>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</si>
  <si>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</si>
  <si>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</si>
  <si>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</si>
  <si>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</si>
  <si>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</si>
  <si>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</si>
  <si>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</si>
  <si>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</si>
  <si>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</si>
  <si>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Осв-7</t>
  </si>
  <si>
    <t>Якісна оцінка послуги</t>
  </si>
  <si>
    <t>Осв-8</t>
  </si>
  <si>
    <t>Осв-9</t>
  </si>
  <si>
    <t xml:space="preserve">Заклади позашкільної освіти </t>
  </si>
  <si>
    <t>Осв-10</t>
  </si>
  <si>
    <t>Осв-11</t>
  </si>
  <si>
    <t xml:space="preserve">Якісна оцінка надання послуги </t>
  </si>
  <si>
    <t>Осв-12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</si>
  <si>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</si>
  <si>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</si>
  <si>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</si>
  <si>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</si>
  <si>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</si>
  <si>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</si>
  <si>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</si>
  <si>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</si>
  <si>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</si>
  <si>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</si>
  <si>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</si>
  <si>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</si>
  <si>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</si>
  <si>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</si>
  <si>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</si>
  <si>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</si>
  <si>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</si>
  <si>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</si>
  <si>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</si>
  <si>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</si>
  <si>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</si>
  <si>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</si>
  <si>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</si>
  <si>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</si>
  <si>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</si>
  <si>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</si>
  <si>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</si>
  <si>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</si>
  <si>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</si>
  <si>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КМ-3-2</t>
  </si>
  <si>
    <t xml:space="preserve">Проведені  фестивалі, ярмарки , події українського та міжнародного рівня 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</si>
  <si>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</si>
  <si>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</si>
  <si>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</si>
  <si>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</si>
  <si>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</si>
  <si>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</si>
  <si>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</si>
  <si>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</si>
  <si>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</si>
  <si>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</si>
  <si>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</si>
  <si>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</si>
  <si>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</si>
  <si>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</si>
  <si>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</si>
  <si>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</si>
  <si>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</si>
  <si>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</si>
  <si>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</si>
  <si>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КМ-6</t>
  </si>
  <si>
    <t xml:space="preserve">бібліотеки </t>
  </si>
  <si>
    <t>КМ-6-2</t>
  </si>
  <si>
    <t xml:space="preserve">Кількість масових публічних бібліотек на 10 000 жителів </t>
  </si>
  <si>
    <t>Розраховується автоматично за формулою {КМ-1-4}*10/{Н-1-2}</t>
  </si>
  <si>
    <t>КМ-6-3</t>
  </si>
  <si>
    <t>Оновлення книжкового фонду масових публічних бібліотек</t>
  </si>
  <si>
    <t xml:space="preserve">Розрахунок по формулі чисельник/знаменник 
Кількість придбаних в звітному році видань (тис. шт.)*100/Загальна кількість видань книжкового фонду (тис.шт)
</t>
  </si>
  <si>
    <t>КМ-7</t>
  </si>
  <si>
    <t xml:space="preserve">музеї </t>
  </si>
  <si>
    <t>КМ-7-1</t>
  </si>
  <si>
    <t xml:space="preserve">Кількість виставок в комунальних музеях протягом року </t>
  </si>
  <si>
    <t>КМ-7-2</t>
  </si>
  <si>
    <t>Кількість проведених екскурсій в комунальних музеях</t>
  </si>
  <si>
    <t>КМ-7-3</t>
  </si>
  <si>
    <t>Кількість відвідувачів комунальних музеїв за рік</t>
  </si>
  <si>
    <t>КМ-8</t>
  </si>
  <si>
    <t xml:space="preserve">театри </t>
  </si>
  <si>
    <t>КМ-8-1</t>
  </si>
  <si>
    <t xml:space="preserve">Кількість вистав комунальних театрів протягом року </t>
  </si>
  <si>
    <t>КМ-8-2</t>
  </si>
  <si>
    <t>Кількість глядачів комунальних театрів протягом року</t>
  </si>
  <si>
    <t>КМ-9</t>
  </si>
  <si>
    <t xml:space="preserve">демонстратори кіно </t>
  </si>
  <si>
    <t>КМ-9-1</t>
  </si>
  <si>
    <t xml:space="preserve">Кількість кіносеансів протягом року </t>
  </si>
  <si>
    <t>КМ-9-2</t>
  </si>
  <si>
    <t>Кількість глядачів кіносеансів</t>
  </si>
  <si>
    <t>КМ-10</t>
  </si>
  <si>
    <t xml:space="preserve">концертні організації, професійні колективи тощо </t>
  </si>
  <si>
    <t>КМ-10-1</t>
  </si>
  <si>
    <t>кількість концертів протягом року</t>
  </si>
  <si>
    <t>КМ-10-2</t>
  </si>
  <si>
    <t>кількість глядачів концертів протягом року</t>
  </si>
  <si>
    <t>КМ-11</t>
  </si>
  <si>
    <t>КМ-11-1</t>
  </si>
  <si>
    <t xml:space="preserve">Загальна кількість працюючих в сфері культури всього </t>
  </si>
  <si>
    <t>КМ-11-2</t>
  </si>
  <si>
    <t xml:space="preserve">Загальна кількість працюючих в сфері культури без техн.працівників </t>
  </si>
  <si>
    <t xml:space="preserve">Інформація підрозділу культури в т.ч. фахівців управлінь/відділів культури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</si>
  <si>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</si>
  <si>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</si>
  <si>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</si>
  <si>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</si>
  <si>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</si>
  <si>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</si>
  <si>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</si>
  <si>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КМ-12-1</t>
  </si>
  <si>
    <t xml:space="preserve">Видатки з місцевого бюджету на утримання управлінь/відділів культури всього </t>
  </si>
  <si>
    <t>КМ-13</t>
  </si>
  <si>
    <t xml:space="preserve">заклади культури клубного типу </t>
  </si>
  <si>
    <t>КМ-13-1</t>
  </si>
  <si>
    <t xml:space="preserve">Видатки на утримання закладів клубного типу   всього </t>
  </si>
  <si>
    <t>КМ-13-2</t>
  </si>
  <si>
    <t xml:space="preserve">Видатки на утримання закладів клубного типу з місцевого бюджету </t>
  </si>
  <si>
    <t>КМ-13-3</t>
  </si>
  <si>
    <t>Видатки на утримання закладів клубного типуза рахунок інших джерел фінансування</t>
  </si>
  <si>
    <t>КМ-13-4</t>
  </si>
  <si>
    <t>Видатки на утримання закладів клубного типу за рахунок платних послуги</t>
  </si>
  <si>
    <t>КМ-14</t>
  </si>
  <si>
    <t>КМ-14-1</t>
  </si>
  <si>
    <t xml:space="preserve">Видатки на утримання  шкіл естетичного виховання з місцевого бюджету всього </t>
  </si>
  <si>
    <t>Інформація фінансового підрозділу/підрозділу культури</t>
  </si>
  <si>
    <t>КМ-14-2</t>
  </si>
  <si>
    <t>Інші джерела фінансування діяльності шкіл естетичного виховання</t>
  </si>
  <si>
    <t>Батьківська плата , інші.Інформація підрозділів культури</t>
  </si>
  <si>
    <t>КМ-14-3</t>
  </si>
  <si>
    <t xml:space="preserve">% батьківської плати у видатках на утримання шкіл естетичного виховання </t>
  </si>
  <si>
    <t>КМ-14-4</t>
  </si>
  <si>
    <t xml:space="preserve">середній розмір батьківської плати за навчання </t>
  </si>
  <si>
    <t>розраховується як середнє арифметичне між максимальною та мінімальною батьківською платою за навчання</t>
  </si>
  <si>
    <t>КМ-15</t>
  </si>
  <si>
    <t>КМ-15-1</t>
  </si>
  <si>
    <t xml:space="preserve">Видатки на утримання бібліотек з місцевого бюджету всього </t>
  </si>
  <si>
    <t>Фактичні видатки на утримання  бібліотек без інших джерел та платних послуг</t>
  </si>
  <si>
    <t>КМ-15-2</t>
  </si>
  <si>
    <t>Видатки  на книги та періодику  з місцевого бюджету</t>
  </si>
  <si>
    <t>КМ-15-3</t>
  </si>
  <si>
    <t>Інші джерела фінансування діяльності бібліотек</t>
  </si>
  <si>
    <t>КМ-15-4</t>
  </si>
  <si>
    <t>Платні послуги в діяльності бібліотек</t>
  </si>
  <si>
    <t>КМ-15-5</t>
  </si>
  <si>
    <t xml:space="preserve">Кількість інтернет- місць в бібліотеках </t>
  </si>
  <si>
    <t>КМ-15-6</t>
  </si>
  <si>
    <t xml:space="preserve">Охопленість читачів бібліотек інтернет- місцями </t>
  </si>
  <si>
    <t xml:space="preserve">Необхідно розрахувати  за формулою :
загальна кількість інтернет -місць в публічних бібліотеках *100(місць)/загальна кількість читачів ( осіб) 
</t>
  </si>
  <si>
    <t>КМ-16</t>
  </si>
  <si>
    <t>КМ-16-1</t>
  </si>
  <si>
    <t xml:space="preserve">Видатки на утримання музеїв з міського бюджету всього </t>
  </si>
  <si>
    <t>КМ-16-2</t>
  </si>
  <si>
    <t xml:space="preserve">Видатки на утримання музеїв за рахунок інших джерел фінансування діяльності </t>
  </si>
  <si>
    <t xml:space="preserve">Інформація підрозділу культури </t>
  </si>
  <si>
    <t>КМ-16-3</t>
  </si>
  <si>
    <t>Видатки на утримання музеїв за рахунок платних  послуг</t>
  </si>
  <si>
    <t>КМ-17</t>
  </si>
  <si>
    <t>КМ-17-1</t>
  </si>
  <si>
    <t xml:space="preserve">Видатки на утримання театрів  з міського бюджету всього </t>
  </si>
  <si>
    <t>КМ-17-2</t>
  </si>
  <si>
    <t xml:space="preserve">Видатки на утримання театрів за рахунок інших джерел фінансування діяльності </t>
  </si>
  <si>
    <t>КМ-17-3</t>
  </si>
  <si>
    <t xml:space="preserve">Видатки на утримання театрів за рахунок коштів від вистав </t>
  </si>
  <si>
    <t>КМ-18</t>
  </si>
  <si>
    <t xml:space="preserve">кінозали </t>
  </si>
  <si>
    <t>КМ-18-1</t>
  </si>
  <si>
    <t xml:space="preserve">Видатки на утримання кінотеатрів  з міського бюджету всього </t>
  </si>
  <si>
    <t>КМ-18-2</t>
  </si>
  <si>
    <t xml:space="preserve">Видатки на утримання кінотеатрів за рахунок  інших джерел  фінансування діяльності </t>
  </si>
  <si>
    <t>КМ-18-3</t>
  </si>
  <si>
    <t xml:space="preserve">Видатки на утримання кінотеатрів за рахунок коштів від показу кіно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</si>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</sst>
</file>

<file path=xl/styles.xml><?xml version="1.0" encoding="utf-8"?>
<styleSheet xmlns="http://schemas.openxmlformats.org/spreadsheetml/2006/main">
  <numFmts count="1">
    <numFmt numFmtId="164" formatCode="#,##0.00_-"/>
  </numFmts>
  <fonts count="3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4" fontId="0" fillId="3" borderId="1" xfId="0" applyNumberFormat="1" applyFill="1" applyBorder="1" applyAlignment="1">
      <alignment/>
    </xf>
    <xf numFmtId="164" fontId="0" fillId="0" borderId="1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>
      <alignment/>
    </xf>
    <xf numFmtId="1" fontId="0" fillId="0" borderId="1" xfId="0" applyNumberForma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N54" sqref="N54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6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 t="s">
        <v>0</v>
      </c>
      <c r="C6" s="5" t="s">
        <v>20</v>
      </c>
      <c r="D6" s="5" t="s">
        <v>21</v>
      </c>
      <c r="E6" s="5" t="s">
        <v>22</v>
      </c>
      <c r="F6" s="10"/>
      <c r="G6" s="10"/>
      <c r="H6" s="10"/>
      <c r="I6" s="10"/>
      <c r="J6" s="10"/>
      <c r="K6" s="11" t="s">
        <v>23</v>
      </c>
      <c r="L6" s="11"/>
      <c r="M6" s="11"/>
      <c r="N6" s="11"/>
      <c r="O6" s="2"/>
    </row>
    <row r="7" spans="2:15" ht="11.25">
      <c r="B7" s="5"/>
      <c r="C7" s="5" t="s">
        <v>24</v>
      </c>
      <c r="D7" s="5" t="s">
        <v>25</v>
      </c>
      <c r="E7" s="5" t="s">
        <v>26</v>
      </c>
      <c r="F7" s="11" t="e">
        <f>F4/F6</f>
        <v>#DIV/0!</v>
      </c>
      <c r="G7" s="11" t="e">
        <f>G4/G6</f>
        <v>#DIV/0!</v>
      </c>
      <c r="H7" s="11" t="e">
        <f>H4/H6</f>
        <v>#DIV/0!</v>
      </c>
      <c r="I7" s="11" t="e">
        <f>I4/I6</f>
        <v>#DIV/0!</v>
      </c>
      <c r="J7" s="11"/>
      <c r="K7" s="11" t="s">
        <v>27</v>
      </c>
      <c r="L7" s="11"/>
      <c r="M7" s="11"/>
      <c r="N7" s="11"/>
      <c r="O7" s="2"/>
    </row>
    <row r="8" spans="2:14" ht="11.25">
      <c r="B8" s="5"/>
      <c r="C8" s="5" t="s">
        <v>28</v>
      </c>
      <c r="D8" s="9" t="s">
        <v>29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 t="s">
        <v>0</v>
      </c>
      <c r="C9" s="5" t="s">
        <v>30</v>
      </c>
      <c r="D9" s="5" t="s">
        <v>31</v>
      </c>
      <c r="E9" s="5" t="s">
        <v>12</v>
      </c>
      <c r="F9" s="10"/>
      <c r="G9" s="10"/>
      <c r="H9" s="10"/>
      <c r="I9" s="10"/>
      <c r="J9" s="10"/>
      <c r="K9" s="11" t="s">
        <v>32</v>
      </c>
      <c r="L9" s="11"/>
      <c r="M9" s="11"/>
      <c r="N9" s="11"/>
      <c r="O9" s="2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5"/>
      <c r="C11" s="5" t="s">
        <v>36</v>
      </c>
      <c r="D11" s="5" t="s">
        <v>37</v>
      </c>
      <c r="E11" s="5" t="s">
        <v>38</v>
      </c>
      <c r="F11" s="11" t="e">
        <f>F9*100/F10</f>
        <v>#DIV/0!</v>
      </c>
      <c r="G11" s="11" t="e">
        <f>G9*100/G10</f>
        <v>#DIV/0!</v>
      </c>
      <c r="H11" s="11" t="e">
        <f>H9*100/H10</f>
        <v>#DIV/0!</v>
      </c>
      <c r="I11" s="11" t="e">
        <f>I9*100/I10</f>
        <v>#DIV/0!</v>
      </c>
      <c r="J11" s="11"/>
      <c r="K11" s="11" t="s">
        <v>39</v>
      </c>
      <c r="L11" s="11"/>
      <c r="M11" s="11"/>
      <c r="N11" s="11"/>
      <c r="O11" s="2"/>
    </row>
    <row r="12" spans="2:14" ht="11.25">
      <c r="B12" s="5"/>
      <c r="C12" s="5" t="s">
        <v>40</v>
      </c>
      <c r="D12" s="9" t="s">
        <v>41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/>
      <c r="C13" s="5" t="s">
        <v>42</v>
      </c>
      <c r="D13" s="5" t="s">
        <v>43</v>
      </c>
      <c r="E13" s="5" t="s">
        <v>12</v>
      </c>
      <c r="F13" s="10"/>
      <c r="G13" s="10"/>
      <c r="H13" s="10"/>
      <c r="I13" s="10"/>
      <c r="J13" s="10"/>
      <c r="K13" s="11" t="s">
        <v>44</v>
      </c>
      <c r="L13" s="11"/>
      <c r="M13" s="11"/>
      <c r="N13" s="11"/>
      <c r="O13" s="2"/>
    </row>
    <row r="14" spans="2:15" ht="11.25">
      <c r="B14" s="5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6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5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6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5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4" ht="11.25">
      <c r="B21" s="5"/>
      <c r="C21" s="5" t="s">
        <v>66</v>
      </c>
      <c r="D21" s="9" t="s">
        <v>67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5" t="s">
        <v>0</v>
      </c>
      <c r="C22" s="5" t="s">
        <v>68</v>
      </c>
      <c r="D22" s="5" t="s">
        <v>69</v>
      </c>
      <c r="E22" s="5" t="s">
        <v>70</v>
      </c>
      <c r="F22" s="11" t="e">
        <f>F13*100/F5</f>
        <v>#DIV/0!</v>
      </c>
      <c r="G22" s="11" t="e">
        <f>G13*100/G5</f>
        <v>#DIV/0!</v>
      </c>
      <c r="H22" s="11" t="e">
        <f>H13*100/H5</f>
        <v>#DIV/0!</v>
      </c>
      <c r="I22" s="11" t="e">
        <f>I13*100/I5</f>
        <v>#DIV/0!</v>
      </c>
      <c r="J22" s="11"/>
      <c r="K22" s="11" t="s">
        <v>71</v>
      </c>
      <c r="L22" s="11"/>
      <c r="M22" s="11"/>
      <c r="N22" s="11"/>
      <c r="O22" s="2"/>
    </row>
    <row r="23" spans="2:15" ht="11.25">
      <c r="B23" s="5" t="s">
        <v>0</v>
      </c>
      <c r="C23" s="5" t="s">
        <v>72</v>
      </c>
      <c r="D23" s="5" t="s">
        <v>73</v>
      </c>
      <c r="E23" s="5" t="s">
        <v>70</v>
      </c>
      <c r="F23" s="11" t="e">
        <f>F15*100/F5</f>
        <v>#DIV/0!</v>
      </c>
      <c r="G23" s="11" t="e">
        <f>G15*100/G5</f>
        <v>#DIV/0!</v>
      </c>
      <c r="H23" s="11" t="e">
        <f>H15*100/H5</f>
        <v>#DIV/0!</v>
      </c>
      <c r="I23" s="11" t="e">
        <f>I15*100/I5</f>
        <v>#DIV/0!</v>
      </c>
      <c r="J23" s="11"/>
      <c r="K23" s="11" t="s">
        <v>74</v>
      </c>
      <c r="L23" s="11"/>
      <c r="M23" s="11"/>
      <c r="N23" s="11"/>
      <c r="O23" s="2"/>
    </row>
    <row r="24" spans="2:15" ht="11.25">
      <c r="B24" s="5" t="s">
        <v>0</v>
      </c>
      <c r="C24" s="5" t="s">
        <v>75</v>
      </c>
      <c r="D24" s="5" t="s">
        <v>76</v>
      </c>
      <c r="E24" s="5" t="s">
        <v>70</v>
      </c>
      <c r="F24" s="11" t="e">
        <f>F18*100/F5</f>
        <v>#DIV/0!</v>
      </c>
      <c r="G24" s="11" t="e">
        <f>G18*100/G5</f>
        <v>#DIV/0!</v>
      </c>
      <c r="H24" s="11" t="e">
        <f>H18*100/H5</f>
        <v>#DIV/0!</v>
      </c>
      <c r="I24" s="11" t="e">
        <f>I18*100/I5</f>
        <v>#DIV/0!</v>
      </c>
      <c r="J24" s="11"/>
      <c r="K24" s="11" t="s">
        <v>77</v>
      </c>
      <c r="L24" s="11"/>
      <c r="M24" s="11"/>
      <c r="N24" s="11"/>
      <c r="O24" s="2"/>
    </row>
    <row r="25" spans="2:14" ht="11.25">
      <c r="B25" s="5"/>
      <c r="C25" s="5" t="s">
        <v>78</v>
      </c>
      <c r="D25" s="9" t="s">
        <v>79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/>
      <c r="C26" s="5" t="s">
        <v>80</v>
      </c>
      <c r="D26" s="5" t="s">
        <v>81</v>
      </c>
      <c r="E26" s="5" t="s">
        <v>12</v>
      </c>
      <c r="F26" s="10"/>
      <c r="G26" s="10"/>
      <c r="H26" s="10"/>
      <c r="I26" s="10"/>
      <c r="J26" s="10"/>
      <c r="K26" s="11" t="s">
        <v>82</v>
      </c>
      <c r="L26" s="11"/>
      <c r="M26" s="11"/>
      <c r="N26" s="11"/>
      <c r="O26" s="2"/>
    </row>
    <row r="27" spans="2:15" ht="11.25">
      <c r="B27" s="6"/>
      <c r="C27" s="5" t="s">
        <v>83</v>
      </c>
      <c r="D27" s="5" t="s">
        <v>84</v>
      </c>
      <c r="E27" s="5" t="s">
        <v>12</v>
      </c>
      <c r="F27" s="10"/>
      <c r="G27" s="10"/>
      <c r="H27" s="10"/>
      <c r="I27" s="10"/>
      <c r="J27" s="10"/>
      <c r="K27" s="11" t="s">
        <v>35</v>
      </c>
      <c r="L27" s="11"/>
      <c r="M27" s="11"/>
      <c r="N27" s="11"/>
      <c r="O27" s="2"/>
    </row>
    <row r="28" spans="2:15" ht="11.25">
      <c r="B28" s="6"/>
      <c r="C28" s="5" t="s">
        <v>85</v>
      </c>
      <c r="D28" s="5" t="s">
        <v>86</v>
      </c>
      <c r="E28" s="5" t="s">
        <v>12</v>
      </c>
      <c r="F28" s="10"/>
      <c r="G28" s="10"/>
      <c r="H28" s="10"/>
      <c r="I28" s="10"/>
      <c r="J28" s="10"/>
      <c r="K28" s="11" t="s">
        <v>35</v>
      </c>
      <c r="L28" s="11"/>
      <c r="M28" s="11"/>
      <c r="N28" s="11"/>
      <c r="O28" s="2"/>
    </row>
    <row r="29" spans="2:15" ht="11.25">
      <c r="B29" s="5" t="s">
        <v>0</v>
      </c>
      <c r="C29" s="5" t="s">
        <v>87</v>
      </c>
      <c r="D29" s="5" t="s">
        <v>88</v>
      </c>
      <c r="E29" s="5" t="s">
        <v>38</v>
      </c>
      <c r="F29" s="11" t="e">
        <f>F26*1000/F4</f>
        <v>#DIV/0!</v>
      </c>
      <c r="G29" s="11" t="e">
        <f>G26*1000/G4</f>
        <v>#DIV/0!</v>
      </c>
      <c r="H29" s="11" t="e">
        <f>H26*1000/H4</f>
        <v>#DIV/0!</v>
      </c>
      <c r="I29" s="11" t="e">
        <f>I26*1000/I4</f>
        <v>#DIV/0!</v>
      </c>
      <c r="J29" s="11"/>
      <c r="K29" s="11" t="s">
        <v>89</v>
      </c>
      <c r="L29" s="11"/>
      <c r="M29" s="11"/>
      <c r="N29" s="11"/>
      <c r="O29" s="2"/>
    </row>
    <row r="30" spans="2:15" ht="11.25">
      <c r="B30" s="5"/>
      <c r="C30" s="5" t="s">
        <v>90</v>
      </c>
      <c r="D30" s="5" t="s">
        <v>91</v>
      </c>
      <c r="E30" s="5" t="s">
        <v>38</v>
      </c>
      <c r="F30" s="11" t="e">
        <f>F27*1000/F4</f>
        <v>#DIV/0!</v>
      </c>
      <c r="G30" s="11" t="e">
        <f>G27*1000/G4</f>
        <v>#DIV/0!</v>
      </c>
      <c r="H30" s="11" t="e">
        <f>H27*1000/H4</f>
        <v>#DIV/0!</v>
      </c>
      <c r="I30" s="11" t="e">
        <f>I27*1000/I4</f>
        <v>#DIV/0!</v>
      </c>
      <c r="J30" s="11"/>
      <c r="K30" s="11" t="s">
        <v>92</v>
      </c>
      <c r="L30" s="11"/>
      <c r="M30" s="11"/>
      <c r="N30" s="11"/>
      <c r="O30" s="2"/>
    </row>
    <row r="31" spans="2:15" ht="11.25">
      <c r="B31" s="5"/>
      <c r="C31" s="5" t="s">
        <v>93</v>
      </c>
      <c r="D31" s="5" t="s">
        <v>94</v>
      </c>
      <c r="E31" s="5" t="s">
        <v>38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6"/>
      <c r="C32" s="5" t="s">
        <v>96</v>
      </c>
      <c r="D32" s="5" t="s">
        <v>97</v>
      </c>
      <c r="E32" s="5" t="s">
        <v>38</v>
      </c>
      <c r="F32" s="12"/>
      <c r="G32" s="12"/>
      <c r="H32" s="12"/>
      <c r="I32" s="12"/>
      <c r="J32" s="12"/>
      <c r="K32" s="13" t="s">
        <v>98</v>
      </c>
      <c r="L32" s="13"/>
      <c r="M32" s="13"/>
      <c r="N32" s="13"/>
      <c r="O32" s="3"/>
    </row>
    <row r="33" spans="2:15" ht="11.25">
      <c r="B33" s="6"/>
      <c r="C33" s="5" t="s">
        <v>99</v>
      </c>
      <c r="D33" s="5" t="s">
        <v>100</v>
      </c>
      <c r="E33" s="5" t="s">
        <v>38</v>
      </c>
      <c r="F33" s="12"/>
      <c r="G33" s="12"/>
      <c r="H33" s="12"/>
      <c r="I33" s="12"/>
      <c r="J33" s="12"/>
      <c r="K33" s="13" t="s">
        <v>101</v>
      </c>
      <c r="L33" s="13"/>
      <c r="M33" s="13"/>
      <c r="N33" s="13"/>
      <c r="O33" s="3"/>
    </row>
    <row r="34" spans="2:15" ht="11.25">
      <c r="B34" s="6"/>
      <c r="C34" s="5" t="s">
        <v>102</v>
      </c>
      <c r="D34" s="5" t="s">
        <v>103</v>
      </c>
      <c r="E34" s="5" t="s">
        <v>38</v>
      </c>
      <c r="F34" s="12"/>
      <c r="G34" s="12"/>
      <c r="H34" s="12"/>
      <c r="I34" s="12"/>
      <c r="J34" s="12"/>
      <c r="K34" s="13" t="s">
        <v>101</v>
      </c>
      <c r="L34" s="13"/>
      <c r="M34" s="13"/>
      <c r="N34" s="13"/>
      <c r="O34" s="3"/>
    </row>
    <row r="35" spans="2:15" ht="11.25">
      <c r="B35" s="5" t="s">
        <v>0</v>
      </c>
      <c r="C35" s="5" t="s">
        <v>104</v>
      </c>
      <c r="D35" s="5" t="s">
        <v>105</v>
      </c>
      <c r="E35" s="5" t="s">
        <v>38</v>
      </c>
      <c r="F35" s="11" t="e">
        <f>F32/F4</f>
        <v>#DIV/0!</v>
      </c>
      <c r="G35" s="11" t="e">
        <f>G32/G4</f>
        <v>#DIV/0!</v>
      </c>
      <c r="H35" s="11" t="e">
        <f>H32/H4</f>
        <v>#DIV/0!</v>
      </c>
      <c r="I35" s="11" t="e">
        <f>I32/I4</f>
        <v>#DIV/0!</v>
      </c>
      <c r="J35" s="11"/>
      <c r="K35" s="11" t="s">
        <v>106</v>
      </c>
      <c r="L35" s="11"/>
      <c r="M35" s="11"/>
      <c r="N35" s="11"/>
      <c r="O35" s="2"/>
    </row>
    <row r="36" spans="2:15" ht="11.25">
      <c r="B36" s="5"/>
      <c r="C36" s="5" t="s">
        <v>107</v>
      </c>
      <c r="D36" s="5" t="s">
        <v>108</v>
      </c>
      <c r="E36" s="5" t="s">
        <v>38</v>
      </c>
      <c r="F36" s="11" t="e">
        <f>F33/F4</f>
        <v>#DIV/0!</v>
      </c>
      <c r="G36" s="11" t="e">
        <f>G33/G4</f>
        <v>#DIV/0!</v>
      </c>
      <c r="H36" s="11" t="e">
        <f>H33/H4</f>
        <v>#DIV/0!</v>
      </c>
      <c r="I36" s="11" t="e">
        <f>I33/I4</f>
        <v>#DIV/0!</v>
      </c>
      <c r="J36" s="11"/>
      <c r="K36" s="11" t="s">
        <v>109</v>
      </c>
      <c r="L36" s="11"/>
      <c r="M36" s="11"/>
      <c r="N36" s="11"/>
      <c r="O36" s="2"/>
    </row>
    <row r="37" spans="2:15" ht="11.25">
      <c r="B37" s="5"/>
      <c r="C37" s="5" t="s">
        <v>110</v>
      </c>
      <c r="D37" s="5" t="s">
        <v>111</v>
      </c>
      <c r="E37" s="5" t="s">
        <v>38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4" ht="11.25">
      <c r="B38" s="5"/>
      <c r="C38" s="5" t="s">
        <v>113</v>
      </c>
      <c r="D38" s="8" t="s">
        <v>114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/>
      <c r="C39" s="5" t="s">
        <v>115</v>
      </c>
      <c r="D39" s="5" t="s">
        <v>116</v>
      </c>
      <c r="E39" s="5" t="s">
        <v>38</v>
      </c>
      <c r="F39" s="12"/>
      <c r="G39" s="12"/>
      <c r="H39" s="12"/>
      <c r="I39" s="12"/>
      <c r="J39" s="12"/>
      <c r="K39" s="13" t="s">
        <v>117</v>
      </c>
      <c r="L39" s="13"/>
      <c r="M39" s="13"/>
      <c r="N39" s="13"/>
      <c r="O39" s="3"/>
    </row>
    <row r="40" spans="2:15" ht="11.25">
      <c r="B40" s="6"/>
      <c r="C40" s="5" t="s">
        <v>118</v>
      </c>
      <c r="D40" s="5" t="s">
        <v>119</v>
      </c>
      <c r="E40" s="5" t="s">
        <v>70</v>
      </c>
      <c r="F40" s="10"/>
      <c r="G40" s="10"/>
      <c r="H40" s="10"/>
      <c r="I40" s="10"/>
      <c r="J40" s="10"/>
      <c r="K40" s="11" t="s">
        <v>117</v>
      </c>
      <c r="L40" s="11"/>
      <c r="M40" s="11"/>
      <c r="N40" s="11"/>
      <c r="O40" s="2"/>
    </row>
    <row r="41" spans="2:15" ht="11.25">
      <c r="B41" s="5"/>
      <c r="C41" s="5" t="s">
        <v>120</v>
      </c>
      <c r="D41" s="5" t="s">
        <v>121</v>
      </c>
      <c r="E41" s="5" t="s">
        <v>70</v>
      </c>
      <c r="F41" s="10"/>
      <c r="G41" s="10"/>
      <c r="H41" s="10"/>
      <c r="I41" s="10"/>
      <c r="J41" s="10"/>
      <c r="K41" s="11" t="s">
        <v>122</v>
      </c>
      <c r="L41" s="11"/>
      <c r="M41" s="11"/>
      <c r="N41" s="11"/>
      <c r="O41" s="2"/>
    </row>
    <row r="42" spans="2:15" ht="11.25">
      <c r="B42" s="6"/>
      <c r="C42" s="5" t="s">
        <v>123</v>
      </c>
      <c r="D42" s="5" t="s">
        <v>124</v>
      </c>
      <c r="E42" s="5" t="s">
        <v>125</v>
      </c>
      <c r="F42" s="12"/>
      <c r="G42" s="12"/>
      <c r="H42" s="12"/>
      <c r="I42" s="12"/>
      <c r="J42" s="12"/>
      <c r="K42" s="13" t="s">
        <v>122</v>
      </c>
      <c r="L42" s="13"/>
      <c r="M42" s="13"/>
      <c r="N42" s="13"/>
      <c r="O42" s="3"/>
    </row>
    <row r="43" spans="2:15" ht="11.25">
      <c r="B43" s="5"/>
      <c r="C43" s="5" t="s">
        <v>126</v>
      </c>
      <c r="D43" s="5" t="s">
        <v>127</v>
      </c>
      <c r="E43" s="5" t="s">
        <v>128</v>
      </c>
      <c r="F43" s="11" t="e">
        <f>F39/F42</f>
        <v>#DIV/0!</v>
      </c>
      <c r="G43" s="11" t="e">
        <f>G39/G42</f>
        <v>#DIV/0!</v>
      </c>
      <c r="H43" s="11" t="e">
        <f>H39/H42</f>
        <v>#DIV/0!</v>
      </c>
      <c r="I43" s="11" t="e">
        <f>I39/I42</f>
        <v>#DIV/0!</v>
      </c>
      <c r="J43" s="11"/>
      <c r="K43" s="11" t="s">
        <v>129</v>
      </c>
      <c r="L43" s="11"/>
      <c r="M43" s="11"/>
      <c r="N43" s="11"/>
      <c r="O43" s="2"/>
    </row>
    <row r="44" spans="2:15" ht="11.25">
      <c r="B44" s="5"/>
      <c r="C44" s="5" t="s">
        <v>130</v>
      </c>
      <c r="D44" s="5" t="s">
        <v>131</v>
      </c>
      <c r="E44" s="5" t="s">
        <v>132</v>
      </c>
      <c r="F44" s="12"/>
      <c r="G44" s="12"/>
      <c r="H44" s="12"/>
      <c r="I44" s="12"/>
      <c r="J44" s="12"/>
      <c r="K44" s="13" t="s">
        <v>133</v>
      </c>
      <c r="L44" s="13"/>
      <c r="M44" s="13"/>
      <c r="N44" s="13"/>
      <c r="O44" s="3"/>
    </row>
    <row r="45" spans="2:15" ht="11.25">
      <c r="B45" s="6"/>
      <c r="C45" s="5" t="s">
        <v>134</v>
      </c>
      <c r="D45" s="5" t="s">
        <v>135</v>
      </c>
      <c r="E45" s="5" t="s">
        <v>70</v>
      </c>
      <c r="F45" s="10"/>
      <c r="G45" s="10"/>
      <c r="H45" s="10"/>
      <c r="I45" s="10"/>
      <c r="J45" s="10"/>
      <c r="K45" s="11" t="s">
        <v>136</v>
      </c>
      <c r="L45" s="11"/>
      <c r="M45" s="11"/>
      <c r="N45" s="11"/>
      <c r="O45" s="2"/>
    </row>
    <row r="46" spans="2:15" ht="11.25">
      <c r="B46" s="6"/>
      <c r="C46" s="5" t="s">
        <v>137</v>
      </c>
      <c r="D46" s="5" t="s">
        <v>138</v>
      </c>
      <c r="E46" s="5" t="s">
        <v>38</v>
      </c>
      <c r="F46" s="12"/>
      <c r="G46" s="12"/>
      <c r="H46" s="12"/>
      <c r="I46" s="12"/>
      <c r="J46" s="12"/>
      <c r="K46" s="13" t="s">
        <v>136</v>
      </c>
      <c r="L46" s="13"/>
      <c r="M46" s="13"/>
      <c r="N46" s="13"/>
      <c r="O46" s="3"/>
    </row>
    <row r="47" spans="2:15" ht="11.25">
      <c r="B47" s="5"/>
      <c r="C47" s="5" t="s">
        <v>139</v>
      </c>
      <c r="D47" s="5" t="s">
        <v>140</v>
      </c>
      <c r="E47" s="5" t="s">
        <v>38</v>
      </c>
      <c r="F47" s="12"/>
      <c r="G47" s="12"/>
      <c r="H47" s="12"/>
      <c r="I47" s="12"/>
      <c r="J47" s="12"/>
      <c r="K47" s="13" t="s">
        <v>136</v>
      </c>
      <c r="L47" s="13"/>
      <c r="M47" s="13"/>
      <c r="N47" s="13"/>
      <c r="O47" s="3"/>
    </row>
    <row r="48" spans="2:15" ht="11.25">
      <c r="B48" s="6"/>
      <c r="C48" s="5" t="s">
        <v>141</v>
      </c>
      <c r="D48" s="5" t="s">
        <v>142</v>
      </c>
      <c r="E48" s="5" t="s">
        <v>70</v>
      </c>
      <c r="F48" s="11" t="e">
        <f>F47/F46*100</f>
        <v>#DIV/0!</v>
      </c>
      <c r="G48" s="11" t="e">
        <f>G47/G46*100</f>
        <v>#DIV/0!</v>
      </c>
      <c r="H48" s="11" t="e">
        <f>H47/H46*100</f>
        <v>#DIV/0!</v>
      </c>
      <c r="I48" s="11" t="e">
        <f>I47/I46*100</f>
        <v>#DIV/0!</v>
      </c>
      <c r="J48" s="11"/>
      <c r="K48" s="11" t="s">
        <v>143</v>
      </c>
      <c r="L48" s="11"/>
      <c r="M48" s="11"/>
      <c r="N48" s="11"/>
      <c r="O48" s="2"/>
    </row>
    <row r="49" spans="2:15" ht="11.25">
      <c r="B49" s="6"/>
      <c r="C49" s="5" t="s">
        <v>144</v>
      </c>
      <c r="D49" s="5" t="s">
        <v>145</v>
      </c>
      <c r="E49" s="5" t="s">
        <v>12</v>
      </c>
      <c r="F49" s="10"/>
      <c r="G49" s="10"/>
      <c r="H49" s="10"/>
      <c r="I49" s="10"/>
      <c r="J49" s="10"/>
      <c r="K49" s="11" t="s">
        <v>146</v>
      </c>
      <c r="L49" s="11"/>
      <c r="M49" s="11"/>
      <c r="N49" s="11"/>
      <c r="O49" s="2"/>
    </row>
    <row r="50" spans="2:15" ht="11.25">
      <c r="B50" s="5"/>
      <c r="C50" s="5" t="s">
        <v>147</v>
      </c>
      <c r="D50" s="5" t="s">
        <v>148</v>
      </c>
      <c r="E50" s="5" t="s">
        <v>12</v>
      </c>
      <c r="F50" s="10"/>
      <c r="G50" s="10"/>
      <c r="H50" s="10"/>
      <c r="I50" s="10"/>
      <c r="J50" s="10"/>
      <c r="K50" s="11" t="s">
        <v>149</v>
      </c>
      <c r="L50" s="11"/>
      <c r="M50" s="11"/>
      <c r="N50" s="11"/>
      <c r="O50" s="2"/>
    </row>
    <row r="51" spans="2:15" ht="11.25">
      <c r="B51" s="6" t="s">
        <v>0</v>
      </c>
      <c r="C51" s="5" t="s">
        <v>150</v>
      </c>
      <c r="D51" s="5" t="s">
        <v>151</v>
      </c>
      <c r="E51" s="5" t="s">
        <v>152</v>
      </c>
      <c r="F51" s="10"/>
      <c r="G51" s="10"/>
      <c r="H51" s="10"/>
      <c r="I51" s="10"/>
      <c r="J51" s="10"/>
      <c r="K51" s="11" t="s">
        <v>153</v>
      </c>
      <c r="L51" s="11"/>
      <c r="M51" s="11"/>
      <c r="N51" s="11"/>
      <c r="O51" s="2"/>
    </row>
    <row r="52" spans="2:15" ht="11.25">
      <c r="B52" s="6"/>
      <c r="C52" s="5" t="s">
        <v>154</v>
      </c>
      <c r="D52" s="5" t="s">
        <v>155</v>
      </c>
      <c r="E52" s="5" t="s">
        <v>156</v>
      </c>
      <c r="F52" s="10"/>
      <c r="G52" s="10"/>
      <c r="H52" s="10"/>
      <c r="I52" s="10"/>
      <c r="J52" s="10"/>
      <c r="K52" s="11" t="s">
        <v>157</v>
      </c>
      <c r="L52" s="11"/>
      <c r="M52" s="11"/>
      <c r="N52" s="11"/>
      <c r="O52" s="2"/>
    </row>
    <row r="53" spans="2:15" ht="11.25">
      <c r="B53" s="5"/>
      <c r="C53" s="5" t="s">
        <v>158</v>
      </c>
      <c r="D53" s="5" t="s">
        <v>159</v>
      </c>
      <c r="E53" s="5" t="s">
        <v>156</v>
      </c>
      <c r="F53" s="10"/>
      <c r="G53" s="10"/>
      <c r="H53" s="10"/>
      <c r="I53" s="10"/>
      <c r="J53" s="10"/>
      <c r="K53" s="11" t="s">
        <v>157</v>
      </c>
      <c r="L53" s="11"/>
      <c r="M53" s="11"/>
      <c r="N53" s="11"/>
      <c r="O53" s="2"/>
    </row>
    <row r="54" spans="2:15" ht="11.25">
      <c r="B54" s="5"/>
      <c r="C54" s="5" t="s">
        <v>160</v>
      </c>
      <c r="D54" s="5" t="s">
        <v>161</v>
      </c>
      <c r="E54" s="5" t="s">
        <v>156</v>
      </c>
      <c r="F54" s="10"/>
      <c r="G54" s="10"/>
      <c r="H54" s="10"/>
      <c r="I54" s="10"/>
      <c r="J54" s="10"/>
      <c r="K54" s="11" t="s">
        <v>157</v>
      </c>
      <c r="L54" s="11"/>
      <c r="M54" s="11"/>
      <c r="N54" s="11"/>
      <c r="O5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N76" sqref="N76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1249</v>
      </c>
      <c r="D2" s="8" t="s">
        <v>1250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1251</v>
      </c>
      <c r="D3" s="5" t="s">
        <v>1252</v>
      </c>
      <c r="E3" s="5" t="s">
        <v>38</v>
      </c>
      <c r="F3" s="12"/>
      <c r="G3" s="12"/>
      <c r="H3" s="12"/>
      <c r="I3" s="12"/>
      <c r="J3" s="12"/>
      <c r="K3" s="13" t="s">
        <v>1253</v>
      </c>
      <c r="L3" s="13"/>
      <c r="M3" s="13"/>
      <c r="N3" s="13"/>
      <c r="O3" s="3"/>
    </row>
    <row r="4" spans="2:15" ht="11.25">
      <c r="B4" s="6"/>
      <c r="C4" s="5" t="s">
        <v>1254</v>
      </c>
      <c r="D4" s="5" t="s">
        <v>1255</v>
      </c>
      <c r="E4" s="5" t="s">
        <v>38</v>
      </c>
      <c r="F4" s="12"/>
      <c r="G4" s="12"/>
      <c r="H4" s="12"/>
      <c r="I4" s="12"/>
      <c r="J4" s="12"/>
      <c r="K4" s="13" t="s">
        <v>1256</v>
      </c>
      <c r="L4" s="13"/>
      <c r="M4" s="13"/>
      <c r="N4" s="13"/>
      <c r="O4" s="3"/>
    </row>
    <row r="5" spans="2:15" ht="11.25">
      <c r="B5" s="6"/>
      <c r="C5" s="5" t="s">
        <v>1257</v>
      </c>
      <c r="D5" s="5" t="s">
        <v>1258</v>
      </c>
      <c r="E5" s="5" t="s">
        <v>38</v>
      </c>
      <c r="F5" s="12"/>
      <c r="G5" s="12"/>
      <c r="H5" s="12"/>
      <c r="I5" s="12"/>
      <c r="J5" s="12"/>
      <c r="K5" s="13" t="s">
        <v>1256</v>
      </c>
      <c r="L5" s="13"/>
      <c r="M5" s="13"/>
      <c r="N5" s="13"/>
      <c r="O5" s="3"/>
    </row>
    <row r="6" spans="2:15" ht="11.25">
      <c r="B6" s="6"/>
      <c r="C6" s="5" t="s">
        <v>1259</v>
      </c>
      <c r="D6" s="5" t="s">
        <v>1260</v>
      </c>
      <c r="E6" s="5" t="s">
        <v>38</v>
      </c>
      <c r="F6" s="12"/>
      <c r="G6" s="12"/>
      <c r="H6" s="12"/>
      <c r="I6" s="12"/>
      <c r="J6" s="12"/>
      <c r="K6" s="13" t="s">
        <v>1256</v>
      </c>
      <c r="L6" s="13"/>
      <c r="M6" s="13"/>
      <c r="N6" s="13"/>
      <c r="O6" s="3"/>
    </row>
    <row r="7" spans="2:15" ht="11.25">
      <c r="B7" s="6"/>
      <c r="C7" s="5" t="s">
        <v>1261</v>
      </c>
      <c r="D7" s="5" t="s">
        <v>1262</v>
      </c>
      <c r="E7" s="5" t="s">
        <v>38</v>
      </c>
      <c r="F7" s="12"/>
      <c r="G7" s="12"/>
      <c r="H7" s="12"/>
      <c r="I7" s="12"/>
      <c r="J7" s="12"/>
      <c r="K7" s="13" t="s">
        <v>1256</v>
      </c>
      <c r="L7" s="13"/>
      <c r="M7" s="13"/>
      <c r="N7" s="13"/>
      <c r="O7" s="3"/>
    </row>
    <row r="8" spans="2:15" ht="11.25">
      <c r="B8" s="6"/>
      <c r="C8" s="5" t="s">
        <v>1263</v>
      </c>
      <c r="D8" s="5" t="s">
        <v>1264</v>
      </c>
      <c r="E8" s="5" t="s">
        <v>38</v>
      </c>
      <c r="F8" s="12"/>
      <c r="G8" s="12"/>
      <c r="H8" s="12"/>
      <c r="I8" s="12"/>
      <c r="J8" s="12"/>
      <c r="K8" s="13" t="s">
        <v>1256</v>
      </c>
      <c r="L8" s="13"/>
      <c r="M8" s="13"/>
      <c r="N8" s="13"/>
      <c r="O8" s="3"/>
    </row>
    <row r="9" spans="2:15" ht="11.25">
      <c r="B9" s="6" t="s">
        <v>0</v>
      </c>
      <c r="C9" s="5" t="s">
        <v>1265</v>
      </c>
      <c r="D9" s="5" t="s">
        <v>1266</v>
      </c>
      <c r="E9" s="5" t="s">
        <v>152</v>
      </c>
      <c r="F9" s="12"/>
      <c r="G9" s="12"/>
      <c r="H9" s="12"/>
      <c r="I9" s="12"/>
      <c r="J9" s="12"/>
      <c r="K9" s="13" t="s">
        <v>1256</v>
      </c>
      <c r="L9" s="13"/>
      <c r="M9" s="13"/>
      <c r="N9" s="13"/>
      <c r="O9" s="3"/>
    </row>
    <row r="10" spans="2:15" ht="11.25">
      <c r="B10" s="6"/>
      <c r="C10" s="5" t="s">
        <v>1267</v>
      </c>
      <c r="D10" s="5" t="s">
        <v>1268</v>
      </c>
      <c r="E10" s="5" t="s">
        <v>152</v>
      </c>
      <c r="F10" s="10"/>
      <c r="G10" s="10"/>
      <c r="H10" s="10"/>
      <c r="I10" s="10"/>
      <c r="J10" s="10"/>
      <c r="K10" s="11" t="s">
        <v>1256</v>
      </c>
      <c r="L10" s="11"/>
      <c r="M10" s="11"/>
      <c r="N10" s="11"/>
      <c r="O10" s="2"/>
    </row>
    <row r="11" spans="2:15" ht="11.25">
      <c r="B11" s="6"/>
      <c r="C11" s="5" t="s">
        <v>1269</v>
      </c>
      <c r="D11" s="5" t="s">
        <v>1270</v>
      </c>
      <c r="E11" s="5" t="s">
        <v>152</v>
      </c>
      <c r="F11" s="10"/>
      <c r="G11" s="10"/>
      <c r="H11" s="10"/>
      <c r="I11" s="10"/>
      <c r="J11" s="10"/>
      <c r="K11" s="11" t="s">
        <v>1256</v>
      </c>
      <c r="L11" s="11"/>
      <c r="M11" s="11"/>
      <c r="N11" s="11"/>
      <c r="O11" s="2"/>
    </row>
    <row r="12" spans="2:15" ht="11.25">
      <c r="B12" s="6"/>
      <c r="C12" s="5" t="s">
        <v>1271</v>
      </c>
      <c r="D12" s="5" t="s">
        <v>1272</v>
      </c>
      <c r="E12" s="5" t="s">
        <v>152</v>
      </c>
      <c r="F12" s="10"/>
      <c r="G12" s="10"/>
      <c r="H12" s="10"/>
      <c r="I12" s="10"/>
      <c r="J12" s="10"/>
      <c r="K12" s="11" t="s">
        <v>1256</v>
      </c>
      <c r="L12" s="11"/>
      <c r="M12" s="11"/>
      <c r="N12" s="11"/>
      <c r="O12" s="2"/>
    </row>
    <row r="13" spans="2:15" ht="11.25">
      <c r="B13" s="6"/>
      <c r="C13" s="5" t="s">
        <v>1273</v>
      </c>
      <c r="D13" s="5" t="s">
        <v>1274</v>
      </c>
      <c r="E13" s="5" t="s">
        <v>152</v>
      </c>
      <c r="F13" s="10"/>
      <c r="G13" s="10"/>
      <c r="H13" s="10"/>
      <c r="I13" s="10"/>
      <c r="J13" s="10"/>
      <c r="K13" s="11" t="s">
        <v>1256</v>
      </c>
      <c r="L13" s="11"/>
      <c r="M13" s="11"/>
      <c r="N13" s="11"/>
      <c r="O13" s="2"/>
    </row>
    <row r="14" spans="2:14" ht="11.25">
      <c r="B14" s="5"/>
      <c r="C14" s="5" t="s">
        <v>1275</v>
      </c>
      <c r="D14" s="8" t="s">
        <v>1276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1277</v>
      </c>
      <c r="D15" s="5" t="s">
        <v>1278</v>
      </c>
      <c r="E15" s="5" t="s">
        <v>1279</v>
      </c>
      <c r="F15" s="10"/>
      <c r="G15" s="10"/>
      <c r="H15" s="10"/>
      <c r="I15" s="10"/>
      <c r="J15" s="10"/>
      <c r="K15" s="11" t="s">
        <v>1280</v>
      </c>
      <c r="L15" s="11"/>
      <c r="M15" s="11"/>
      <c r="N15" s="11"/>
      <c r="O15" s="2"/>
    </row>
    <row r="16" spans="2:15" ht="11.25">
      <c r="B16" s="6" t="s">
        <v>0</v>
      </c>
      <c r="C16" s="5" t="s">
        <v>1281</v>
      </c>
      <c r="D16" s="5" t="s">
        <v>1282</v>
      </c>
      <c r="E16" s="5" t="s">
        <v>1279</v>
      </c>
      <c r="F16" s="10"/>
      <c r="G16" s="10"/>
      <c r="H16" s="10"/>
      <c r="I16" s="10"/>
      <c r="J16" s="10"/>
      <c r="K16" s="11" t="s">
        <v>1283</v>
      </c>
      <c r="L16" s="11"/>
      <c r="M16" s="11"/>
      <c r="N16" s="11"/>
      <c r="O16" s="2"/>
    </row>
    <row r="17" spans="2:15" ht="11.25">
      <c r="B17" s="6"/>
      <c r="C17" s="5" t="s">
        <v>1284</v>
      </c>
      <c r="D17" s="5" t="s">
        <v>1285</v>
      </c>
      <c r="E17" s="5" t="s">
        <v>1279</v>
      </c>
      <c r="F17" s="10"/>
      <c r="G17" s="10"/>
      <c r="H17" s="10"/>
      <c r="I17" s="10"/>
      <c r="J17" s="10"/>
      <c r="K17" s="11" t="s">
        <v>1286</v>
      </c>
      <c r="L17" s="11"/>
      <c r="M17" s="11"/>
      <c r="N17" s="11"/>
      <c r="O17" s="2"/>
    </row>
    <row r="18" spans="2:15" ht="11.25">
      <c r="B18" s="6"/>
      <c r="C18" s="5" t="s">
        <v>1287</v>
      </c>
      <c r="D18" s="5" t="s">
        <v>1288</v>
      </c>
      <c r="E18" s="5" t="s">
        <v>1279</v>
      </c>
      <c r="F18" s="10"/>
      <c r="G18" s="10"/>
      <c r="H18" s="10"/>
      <c r="I18" s="10"/>
      <c r="J18" s="10"/>
      <c r="K18" s="11" t="s">
        <v>1286</v>
      </c>
      <c r="L18" s="11"/>
      <c r="M18" s="11"/>
      <c r="N18" s="11"/>
      <c r="O18" s="2"/>
    </row>
    <row r="19" spans="2:15" ht="11.25">
      <c r="B19" s="6"/>
      <c r="C19" s="5" t="s">
        <v>1289</v>
      </c>
      <c r="D19" s="5" t="s">
        <v>1290</v>
      </c>
      <c r="E19" s="5" t="s">
        <v>1279</v>
      </c>
      <c r="F19" s="10"/>
      <c r="G19" s="10"/>
      <c r="H19" s="10"/>
      <c r="I19" s="10"/>
      <c r="J19" s="10"/>
      <c r="K19" s="11" t="s">
        <v>1286</v>
      </c>
      <c r="L19" s="11"/>
      <c r="M19" s="11"/>
      <c r="N19" s="11"/>
      <c r="O19" s="2"/>
    </row>
    <row r="20" spans="2:15" ht="11.25">
      <c r="B20" s="6"/>
      <c r="C20" s="5" t="s">
        <v>1291</v>
      </c>
      <c r="D20" s="5" t="s">
        <v>1292</v>
      </c>
      <c r="E20" s="5" t="s">
        <v>1279</v>
      </c>
      <c r="F20" s="10"/>
      <c r="G20" s="10"/>
      <c r="H20" s="10"/>
      <c r="I20" s="10"/>
      <c r="J20" s="10"/>
      <c r="K20" s="11" t="s">
        <v>1286</v>
      </c>
      <c r="L20" s="11"/>
      <c r="M20" s="11"/>
      <c r="N20" s="11"/>
      <c r="O20" s="2"/>
    </row>
    <row r="21" spans="2:15" ht="11.25">
      <c r="B21" s="6"/>
      <c r="C21" s="5" t="s">
        <v>1293</v>
      </c>
      <c r="D21" s="5" t="s">
        <v>1294</v>
      </c>
      <c r="E21" s="5" t="s">
        <v>1279</v>
      </c>
      <c r="F21" s="10"/>
      <c r="G21" s="10"/>
      <c r="H21" s="10"/>
      <c r="I21" s="10"/>
      <c r="J21" s="10"/>
      <c r="K21" s="11" t="s">
        <v>1286</v>
      </c>
      <c r="L21" s="11"/>
      <c r="M21" s="11"/>
      <c r="N21" s="11"/>
      <c r="O21" s="2"/>
    </row>
    <row r="22" spans="2:15" ht="11.25">
      <c r="B22" s="6"/>
      <c r="C22" s="5" t="s">
        <v>1295</v>
      </c>
      <c r="D22" s="5" t="s">
        <v>1296</v>
      </c>
      <c r="E22" s="5" t="s">
        <v>1279</v>
      </c>
      <c r="F22" s="10"/>
      <c r="G22" s="10"/>
      <c r="H22" s="10"/>
      <c r="I22" s="10"/>
      <c r="J22" s="10"/>
      <c r="K22" s="11" t="s">
        <v>1286</v>
      </c>
      <c r="L22" s="11"/>
      <c r="M22" s="11"/>
      <c r="N22" s="11"/>
      <c r="O22" s="2"/>
    </row>
    <row r="23" spans="2:15" ht="11.25">
      <c r="B23" s="5"/>
      <c r="C23" s="5" t="s">
        <v>1297</v>
      </c>
      <c r="D23" s="5" t="s">
        <v>1298</v>
      </c>
      <c r="E23" s="5" t="s">
        <v>1279</v>
      </c>
      <c r="F23" s="10"/>
      <c r="G23" s="10"/>
      <c r="H23" s="10"/>
      <c r="I23" s="10"/>
      <c r="J23" s="10"/>
      <c r="K23" s="11" t="s">
        <v>1299</v>
      </c>
      <c r="L23" s="11"/>
      <c r="M23" s="11"/>
      <c r="N23" s="11"/>
      <c r="O23" s="2"/>
    </row>
    <row r="24" spans="2:15" ht="11.25">
      <c r="B24" s="5"/>
      <c r="C24" s="5" t="s">
        <v>1300</v>
      </c>
      <c r="D24" s="5" t="s">
        <v>1301</v>
      </c>
      <c r="E24" s="5" t="s">
        <v>1279</v>
      </c>
      <c r="F24" s="10"/>
      <c r="G24" s="10"/>
      <c r="H24" s="10"/>
      <c r="I24" s="10"/>
      <c r="J24" s="10"/>
      <c r="K24" s="11" t="s">
        <v>1302</v>
      </c>
      <c r="L24" s="11"/>
      <c r="M24" s="11"/>
      <c r="N24" s="11"/>
      <c r="O24" s="2"/>
    </row>
    <row r="25" spans="2:15" ht="11.25">
      <c r="B25" s="6"/>
      <c r="C25" s="5" t="s">
        <v>1303</v>
      </c>
      <c r="D25" s="5" t="s">
        <v>1304</v>
      </c>
      <c r="E25" s="5" t="s">
        <v>1279</v>
      </c>
      <c r="F25" s="10"/>
      <c r="G25" s="10"/>
      <c r="H25" s="10"/>
      <c r="I25" s="10"/>
      <c r="J25" s="10"/>
      <c r="K25" s="11" t="s">
        <v>1305</v>
      </c>
      <c r="L25" s="11"/>
      <c r="M25" s="11"/>
      <c r="N25" s="11"/>
      <c r="O25" s="2"/>
    </row>
    <row r="26" spans="2:15" ht="11.25">
      <c r="B26" s="6" t="s">
        <v>0</v>
      </c>
      <c r="C26" s="5" t="s">
        <v>1306</v>
      </c>
      <c r="D26" s="5" t="s">
        <v>1307</v>
      </c>
      <c r="E26" s="5" t="s">
        <v>1279</v>
      </c>
      <c r="F26" s="10"/>
      <c r="G26" s="10"/>
      <c r="H26" s="10"/>
      <c r="I26" s="10"/>
      <c r="J26" s="10"/>
      <c r="K26" s="11" t="s">
        <v>1308</v>
      </c>
      <c r="L26" s="11"/>
      <c r="M26" s="11"/>
      <c r="N26" s="11"/>
      <c r="O26" s="2"/>
    </row>
    <row r="27" spans="2:15" ht="11.25">
      <c r="B27" s="6" t="s">
        <v>0</v>
      </c>
      <c r="C27" s="5" t="s">
        <v>1309</v>
      </c>
      <c r="D27" s="5" t="s">
        <v>1310</v>
      </c>
      <c r="E27" s="5" t="s">
        <v>156</v>
      </c>
      <c r="F27" s="10"/>
      <c r="G27" s="10"/>
      <c r="H27" s="10"/>
      <c r="I27" s="10"/>
      <c r="J27" s="10"/>
      <c r="K27" s="11" t="s">
        <v>1311</v>
      </c>
      <c r="L27" s="11"/>
      <c r="M27" s="11"/>
      <c r="N27" s="11"/>
      <c r="O27" s="2"/>
    </row>
    <row r="28" spans="2:15" ht="11.25">
      <c r="B28" s="5"/>
      <c r="C28" s="5" t="s">
        <v>1312</v>
      </c>
      <c r="D28" s="5" t="s">
        <v>1313</v>
      </c>
      <c r="E28" s="5" t="s">
        <v>70</v>
      </c>
      <c r="F28" s="11" t="e">
        <f>F27*100/' Міський бюджет Видатки'!F61</f>
        <v>#DIV/0!</v>
      </c>
      <c r="G28" s="11" t="e">
        <f>G27*100/' Міський бюджет Видатки'!G61</f>
        <v>#DIV/0!</v>
      </c>
      <c r="H28" s="11" t="e">
        <f>H27*100/' Міський бюджет Видатки'!H61</f>
        <v>#DIV/0!</v>
      </c>
      <c r="I28" s="11" t="e">
        <f>I27*100/' Міський бюджет Видатки'!I61</f>
        <v>#DIV/0!</v>
      </c>
      <c r="J28" s="11"/>
      <c r="K28" s="11" t="s">
        <v>1314</v>
      </c>
      <c r="L28" s="11"/>
      <c r="M28" s="11"/>
      <c r="N28" s="11"/>
      <c r="O28" s="2"/>
    </row>
    <row r="29" spans="2:15" ht="11.25">
      <c r="B29" s="6"/>
      <c r="C29" s="5" t="s">
        <v>1315</v>
      </c>
      <c r="D29" s="5" t="s">
        <v>1316</v>
      </c>
      <c r="E29" s="5" t="s">
        <v>132</v>
      </c>
      <c r="F29" s="12"/>
      <c r="G29" s="12"/>
      <c r="H29" s="12"/>
      <c r="I29" s="12"/>
      <c r="J29" s="12"/>
      <c r="K29" s="13" t="s">
        <v>916</v>
      </c>
      <c r="L29" s="13"/>
      <c r="M29" s="13"/>
      <c r="N29" s="13"/>
      <c r="O29" s="3"/>
    </row>
    <row r="30" spans="2:15" ht="11.25">
      <c r="B30" s="5"/>
      <c r="C30" s="5" t="s">
        <v>1317</v>
      </c>
      <c r="D30" s="5" t="s">
        <v>1318</v>
      </c>
      <c r="E30" s="5" t="s">
        <v>132</v>
      </c>
      <c r="F30" s="12"/>
      <c r="G30" s="12"/>
      <c r="H30" s="12"/>
      <c r="I30" s="12"/>
      <c r="J30" s="12"/>
      <c r="K30" s="13" t="s">
        <v>916</v>
      </c>
      <c r="L30" s="13"/>
      <c r="M30" s="13"/>
      <c r="N30" s="13"/>
      <c r="O30" s="3"/>
    </row>
    <row r="31" spans="2:15" ht="11.25">
      <c r="B31" s="6"/>
      <c r="C31" s="5" t="s">
        <v>1319</v>
      </c>
      <c r="D31" s="5" t="s">
        <v>1320</v>
      </c>
      <c r="E31" s="5" t="s">
        <v>132</v>
      </c>
      <c r="F31" s="12"/>
      <c r="G31" s="12"/>
      <c r="H31" s="12"/>
      <c r="I31" s="12"/>
      <c r="J31" s="12"/>
      <c r="K31" s="13" t="s">
        <v>916</v>
      </c>
      <c r="L31" s="13"/>
      <c r="M31" s="13"/>
      <c r="N31" s="13"/>
      <c r="O31" s="3"/>
    </row>
    <row r="32" spans="2:15" ht="11.25">
      <c r="B32" s="6"/>
      <c r="C32" s="5" t="s">
        <v>1321</v>
      </c>
      <c r="D32" s="5" t="s">
        <v>1322</v>
      </c>
      <c r="E32" s="5" t="s">
        <v>70</v>
      </c>
      <c r="F32" s="10"/>
      <c r="G32" s="10"/>
      <c r="H32" s="10"/>
      <c r="I32" s="10"/>
      <c r="J32" s="10"/>
      <c r="K32" s="11" t="s">
        <v>1323</v>
      </c>
      <c r="L32" s="11"/>
      <c r="M32" s="11"/>
      <c r="N32" s="11"/>
      <c r="O32" s="2"/>
    </row>
    <row r="33" spans="2:15" ht="11.25">
      <c r="B33" s="5"/>
      <c r="C33" s="5" t="s">
        <v>1324</v>
      </c>
      <c r="D33" s="5" t="s">
        <v>1325</v>
      </c>
      <c r="E33" s="5" t="s">
        <v>70</v>
      </c>
      <c r="F33" s="11" t="e">
        <f>F15/' Населення'!F6</f>
        <v>#DIV/0!</v>
      </c>
      <c r="G33" s="11" t="e">
        <f>G15/' Населення'!G6</f>
        <v>#DIV/0!</v>
      </c>
      <c r="H33" s="11" t="e">
        <f>H15/' Населення'!H6</f>
        <v>#DIV/0!</v>
      </c>
      <c r="I33" s="11" t="e">
        <f>I15/' Населення'!I6</f>
        <v>#DIV/0!</v>
      </c>
      <c r="J33" s="11"/>
      <c r="K33" s="11" t="s">
        <v>1326</v>
      </c>
      <c r="L33" s="11"/>
      <c r="M33" s="11"/>
      <c r="N33" s="11"/>
      <c r="O33" s="2"/>
    </row>
    <row r="34" spans="2:15" ht="11.25">
      <c r="B34" s="5"/>
      <c r="C34" s="5" t="s">
        <v>1327</v>
      </c>
      <c r="D34" s="5" t="s">
        <v>1328</v>
      </c>
      <c r="E34" s="5" t="s">
        <v>70</v>
      </c>
      <c r="F34" s="11" t="e">
        <f>F17*100/F16</f>
        <v>#DIV/0!</v>
      </c>
      <c r="G34" s="11" t="e">
        <f>G17*100/G16</f>
        <v>#DIV/0!</v>
      </c>
      <c r="H34" s="11" t="e">
        <f>H17*100/H16</f>
        <v>#DIV/0!</v>
      </c>
      <c r="I34" s="11" t="e">
        <f>I17*100/I16</f>
        <v>#DIV/0!</v>
      </c>
      <c r="J34" s="11"/>
      <c r="K34" s="11" t="s">
        <v>1329</v>
      </c>
      <c r="L34" s="11"/>
      <c r="M34" s="11"/>
      <c r="N34" s="11"/>
      <c r="O34" s="2"/>
    </row>
    <row r="35" spans="2:15" ht="11.25">
      <c r="B35" s="5"/>
      <c r="C35" s="5" t="s">
        <v>1330</v>
      </c>
      <c r="D35" s="5" t="s">
        <v>1331</v>
      </c>
      <c r="E35" s="5" t="s">
        <v>70</v>
      </c>
      <c r="F35" s="11" t="e">
        <f>F18*100/F16</f>
        <v>#DIV/0!</v>
      </c>
      <c r="G35" s="11" t="e">
        <f>G18*100/G16</f>
        <v>#DIV/0!</v>
      </c>
      <c r="H35" s="11" t="e">
        <f>H18*100/H16</f>
        <v>#DIV/0!</v>
      </c>
      <c r="I35" s="11" t="e">
        <f>I18*100/I16</f>
        <v>#DIV/0!</v>
      </c>
      <c r="J35" s="11"/>
      <c r="K35" s="11" t="s">
        <v>1332</v>
      </c>
      <c r="L35" s="11"/>
      <c r="M35" s="11"/>
      <c r="N35" s="11"/>
      <c r="O35" s="2"/>
    </row>
    <row r="36" spans="2:15" ht="11.25">
      <c r="B36" s="5"/>
      <c r="C36" s="5" t="s">
        <v>1333</v>
      </c>
      <c r="D36" s="5" t="s">
        <v>1334</v>
      </c>
      <c r="E36" s="5" t="s">
        <v>70</v>
      </c>
      <c r="F36" s="11" t="e">
        <f>F19*100/F16</f>
        <v>#DIV/0!</v>
      </c>
      <c r="G36" s="11" t="e">
        <f>G19*100/G16</f>
        <v>#DIV/0!</v>
      </c>
      <c r="H36" s="11" t="e">
        <f>H19*100/H16</f>
        <v>#DIV/0!</v>
      </c>
      <c r="I36" s="11" t="e">
        <f>I19*100/I16</f>
        <v>#DIV/0!</v>
      </c>
      <c r="J36" s="11"/>
      <c r="K36" s="11" t="s">
        <v>1335</v>
      </c>
      <c r="L36" s="11"/>
      <c r="M36" s="11"/>
      <c r="N36" s="11"/>
      <c r="O36" s="2"/>
    </row>
    <row r="37" spans="2:15" ht="11.25">
      <c r="B37" s="5"/>
      <c r="C37" s="5" t="s">
        <v>1336</v>
      </c>
      <c r="D37" s="5" t="s">
        <v>1337</v>
      </c>
      <c r="E37" s="5" t="s">
        <v>70</v>
      </c>
      <c r="F37" s="11" t="e">
        <f>F20*100/F16</f>
        <v>#DIV/0!</v>
      </c>
      <c r="G37" s="11" t="e">
        <f>G20*100/G16</f>
        <v>#DIV/0!</v>
      </c>
      <c r="H37" s="11" t="e">
        <f>H20*100/H16</f>
        <v>#DIV/0!</v>
      </c>
      <c r="I37" s="11" t="e">
        <f>I20*100/I16</f>
        <v>#DIV/0!</v>
      </c>
      <c r="J37" s="11"/>
      <c r="K37" s="11" t="s">
        <v>1338</v>
      </c>
      <c r="L37" s="11"/>
      <c r="M37" s="11"/>
      <c r="N37" s="11"/>
      <c r="O37" s="2"/>
    </row>
    <row r="38" spans="2:15" ht="11.25">
      <c r="B38" s="5"/>
      <c r="C38" s="5" t="s">
        <v>1339</v>
      </c>
      <c r="D38" s="5" t="s">
        <v>1340</v>
      </c>
      <c r="E38" s="5" t="s">
        <v>70</v>
      </c>
      <c r="F38" s="11" t="e">
        <f>F21*100/F16</f>
        <v>#DIV/0!</v>
      </c>
      <c r="G38" s="11" t="e">
        <f>G21*100/G16</f>
        <v>#DIV/0!</v>
      </c>
      <c r="H38" s="11" t="e">
        <f>H21*100/H16</f>
        <v>#DIV/0!</v>
      </c>
      <c r="I38" s="11" t="e">
        <f>I21*100/I16</f>
        <v>#DIV/0!</v>
      </c>
      <c r="J38" s="11"/>
      <c r="K38" s="11" t="s">
        <v>1341</v>
      </c>
      <c r="L38" s="11"/>
      <c r="M38" s="11"/>
      <c r="N38" s="11"/>
      <c r="O38" s="2"/>
    </row>
    <row r="39" spans="2:15" ht="11.25">
      <c r="B39" s="5"/>
      <c r="C39" s="5" t="s">
        <v>1342</v>
      </c>
      <c r="D39" s="5" t="s">
        <v>1343</v>
      </c>
      <c r="E39" s="5" t="s">
        <v>70</v>
      </c>
      <c r="F39" s="11" t="e">
        <f>F22*100/F16</f>
        <v>#DIV/0!</v>
      </c>
      <c r="G39" s="11" t="e">
        <f>G22*100/G16</f>
        <v>#DIV/0!</v>
      </c>
      <c r="H39" s="11" t="e">
        <f>H22*100/H16</f>
        <v>#DIV/0!</v>
      </c>
      <c r="I39" s="11" t="e">
        <f>I22*100/I16</f>
        <v>#DIV/0!</v>
      </c>
      <c r="J39" s="11"/>
      <c r="K39" s="11" t="s">
        <v>1344</v>
      </c>
      <c r="L39" s="11"/>
      <c r="M39" s="11"/>
      <c r="N39" s="11"/>
      <c r="O39" s="2"/>
    </row>
    <row r="40" spans="2:15" ht="11.25">
      <c r="B40" s="5"/>
      <c r="C40" s="5" t="s">
        <v>1345</v>
      </c>
      <c r="D40" s="5" t="s">
        <v>1346</v>
      </c>
      <c r="E40" s="5" t="s">
        <v>70</v>
      </c>
      <c r="F40" s="10"/>
      <c r="G40" s="10"/>
      <c r="H40" s="10"/>
      <c r="I40" s="10"/>
      <c r="J40" s="10"/>
      <c r="K40" s="11" t="s">
        <v>1347</v>
      </c>
      <c r="L40" s="11"/>
      <c r="M40" s="11"/>
      <c r="N40" s="11"/>
      <c r="O40" s="2"/>
    </row>
    <row r="41" spans="2:14" ht="11.25">
      <c r="B41" s="5"/>
      <c r="C41" s="5" t="s">
        <v>1348</v>
      </c>
      <c r="D41" s="8" t="s">
        <v>1349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1350</v>
      </c>
      <c r="D42" s="5" t="s">
        <v>1351</v>
      </c>
      <c r="E42" s="5" t="s">
        <v>702</v>
      </c>
      <c r="F42" s="10"/>
      <c r="G42" s="10"/>
      <c r="H42" s="10"/>
      <c r="I42" s="10"/>
      <c r="J42" s="10"/>
      <c r="K42" s="11" t="s">
        <v>1169</v>
      </c>
      <c r="L42" s="11"/>
      <c r="M42" s="11"/>
      <c r="N42" s="11"/>
      <c r="O42" s="2"/>
    </row>
    <row r="43" spans="2:15" ht="11.25">
      <c r="B43" s="6" t="s">
        <v>0</v>
      </c>
      <c r="C43" s="5" t="s">
        <v>1352</v>
      </c>
      <c r="D43" s="5" t="s">
        <v>1353</v>
      </c>
      <c r="E43" s="5" t="s">
        <v>132</v>
      </c>
      <c r="F43" s="12"/>
      <c r="G43" s="12"/>
      <c r="H43" s="12"/>
      <c r="I43" s="12"/>
      <c r="J43" s="12"/>
      <c r="K43" s="13" t="s">
        <v>1169</v>
      </c>
      <c r="L43" s="13"/>
      <c r="M43" s="13"/>
      <c r="N43" s="13"/>
      <c r="O43" s="3"/>
    </row>
    <row r="44" spans="2:15" ht="11.25">
      <c r="B44" s="6" t="s">
        <v>0</v>
      </c>
      <c r="C44" s="5" t="s">
        <v>1354</v>
      </c>
      <c r="D44" s="5" t="s">
        <v>1355</v>
      </c>
      <c r="E44" s="5" t="s">
        <v>132</v>
      </c>
      <c r="F44" s="12"/>
      <c r="G44" s="12"/>
      <c r="H44" s="12"/>
      <c r="I44" s="12"/>
      <c r="J44" s="12"/>
      <c r="K44" s="13" t="s">
        <v>1169</v>
      </c>
      <c r="L44" s="13"/>
      <c r="M44" s="13"/>
      <c r="N44" s="13"/>
      <c r="O44" s="3"/>
    </row>
    <row r="45" spans="2:15" ht="11.25">
      <c r="B45" s="6"/>
      <c r="C45" s="5" t="s">
        <v>1356</v>
      </c>
      <c r="D45" s="5" t="s">
        <v>1357</v>
      </c>
      <c r="E45" s="5" t="s">
        <v>156</v>
      </c>
      <c r="F45" s="10"/>
      <c r="G45" s="10"/>
      <c r="H45" s="10"/>
      <c r="I45" s="10"/>
      <c r="J45" s="10"/>
      <c r="K45" s="11" t="s">
        <v>1169</v>
      </c>
      <c r="L45" s="11"/>
      <c r="M45" s="11"/>
      <c r="N45" s="11"/>
      <c r="O45" s="2"/>
    </row>
    <row r="46" spans="2:15" ht="11.25">
      <c r="B46" s="6" t="s">
        <v>0</v>
      </c>
      <c r="C46" s="5" t="s">
        <v>1358</v>
      </c>
      <c r="D46" s="5" t="s">
        <v>1359</v>
      </c>
      <c r="E46" s="5" t="s">
        <v>156</v>
      </c>
      <c r="F46" s="10"/>
      <c r="G46" s="10"/>
      <c r="H46" s="10"/>
      <c r="I46" s="10"/>
      <c r="J46" s="10"/>
      <c r="K46" s="11" t="s">
        <v>1360</v>
      </c>
      <c r="L46" s="11"/>
      <c r="M46" s="11"/>
      <c r="N46" s="11"/>
      <c r="O46" s="2"/>
    </row>
    <row r="47" spans="2:14" ht="11.25">
      <c r="B47" s="5"/>
      <c r="C47" s="5" t="s">
        <v>1361</v>
      </c>
      <c r="D47" s="8" t="s">
        <v>1362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1363</v>
      </c>
      <c r="D48" s="5" t="s">
        <v>1364</v>
      </c>
      <c r="E48" s="5" t="s">
        <v>702</v>
      </c>
      <c r="F48" s="10"/>
      <c r="G48" s="10"/>
      <c r="H48" s="10"/>
      <c r="I48" s="10"/>
      <c r="J48" s="10"/>
      <c r="K48" s="11" t="s">
        <v>1169</v>
      </c>
      <c r="L48" s="11"/>
      <c r="M48" s="11"/>
      <c r="N48" s="11"/>
      <c r="O48" s="2"/>
    </row>
    <row r="49" spans="2:15" ht="11.25">
      <c r="B49" s="6"/>
      <c r="C49" s="5" t="s">
        <v>1365</v>
      </c>
      <c r="D49" s="5" t="s">
        <v>1366</v>
      </c>
      <c r="E49" s="5" t="s">
        <v>702</v>
      </c>
      <c r="F49" s="10"/>
      <c r="G49" s="10"/>
      <c r="H49" s="10"/>
      <c r="I49" s="10"/>
      <c r="J49" s="10"/>
      <c r="K49" s="11" t="s">
        <v>1169</v>
      </c>
      <c r="L49" s="11"/>
      <c r="M49" s="11"/>
      <c r="N49" s="11"/>
      <c r="O49" s="2"/>
    </row>
    <row r="50" spans="2:15" ht="11.25">
      <c r="B50" s="6" t="s">
        <v>0</v>
      </c>
      <c r="C50" s="5" t="s">
        <v>1367</v>
      </c>
      <c r="D50" s="5" t="s">
        <v>1368</v>
      </c>
      <c r="E50" s="5" t="s">
        <v>702</v>
      </c>
      <c r="F50" s="10"/>
      <c r="G50" s="10"/>
      <c r="H50" s="10"/>
      <c r="I50" s="10"/>
      <c r="J50" s="10"/>
      <c r="K50" s="11" t="s">
        <v>1169</v>
      </c>
      <c r="L50" s="11"/>
      <c r="M50" s="11"/>
      <c r="N50" s="11"/>
      <c r="O50" s="2"/>
    </row>
    <row r="51" spans="2:15" ht="11.25">
      <c r="B51" s="6"/>
      <c r="C51" s="5" t="s">
        <v>1369</v>
      </c>
      <c r="D51" s="5" t="s">
        <v>1370</v>
      </c>
      <c r="E51" s="5" t="s">
        <v>702</v>
      </c>
      <c r="F51" s="10"/>
      <c r="G51" s="10"/>
      <c r="H51" s="10"/>
      <c r="I51" s="10"/>
      <c r="J51" s="10"/>
      <c r="K51" s="11" t="s">
        <v>1169</v>
      </c>
      <c r="L51" s="11"/>
      <c r="M51" s="11"/>
      <c r="N51" s="11"/>
      <c r="O51" s="2"/>
    </row>
    <row r="52" spans="2:15" ht="11.25">
      <c r="B52" s="6"/>
      <c r="C52" s="5" t="s">
        <v>1371</v>
      </c>
      <c r="D52" s="5" t="s">
        <v>1372</v>
      </c>
      <c r="E52" s="5" t="s">
        <v>702</v>
      </c>
      <c r="F52" s="10"/>
      <c r="G52" s="10"/>
      <c r="H52" s="10"/>
      <c r="I52" s="10"/>
      <c r="J52" s="10"/>
      <c r="K52" s="11" t="s">
        <v>1169</v>
      </c>
      <c r="L52" s="11"/>
      <c r="M52" s="11"/>
      <c r="N52" s="11"/>
      <c r="O52" s="2"/>
    </row>
    <row r="53" spans="2:15" ht="11.25">
      <c r="B53" s="6"/>
      <c r="C53" s="5" t="s">
        <v>1373</v>
      </c>
      <c r="D53" s="5" t="s">
        <v>1374</v>
      </c>
      <c r="E53" s="5" t="s">
        <v>702</v>
      </c>
      <c r="F53" s="10"/>
      <c r="G53" s="10"/>
      <c r="H53" s="10"/>
      <c r="I53" s="10"/>
      <c r="J53" s="10"/>
      <c r="K53" s="11" t="s">
        <v>1169</v>
      </c>
      <c r="L53" s="11"/>
      <c r="M53" s="11"/>
      <c r="N53" s="11"/>
      <c r="O53" s="2"/>
    </row>
    <row r="54" spans="2:15" ht="11.25">
      <c r="B54" s="6"/>
      <c r="C54" s="5" t="s">
        <v>1375</v>
      </c>
      <c r="D54" s="5" t="s">
        <v>1376</v>
      </c>
      <c r="E54" s="5" t="s">
        <v>702</v>
      </c>
      <c r="F54" s="10"/>
      <c r="G54" s="10"/>
      <c r="H54" s="10"/>
      <c r="I54" s="10"/>
      <c r="J54" s="10"/>
      <c r="K54" s="11" t="s">
        <v>1169</v>
      </c>
      <c r="L54" s="11"/>
      <c r="M54" s="11"/>
      <c r="N54" s="11"/>
      <c r="O54" s="2"/>
    </row>
    <row r="55" spans="2:15" ht="11.25">
      <c r="B55" s="6"/>
      <c r="C55" s="5" t="s">
        <v>1377</v>
      </c>
      <c r="D55" s="5" t="s">
        <v>1378</v>
      </c>
      <c r="E55" s="5" t="s">
        <v>702</v>
      </c>
      <c r="F55" s="10"/>
      <c r="G55" s="10"/>
      <c r="H55" s="10"/>
      <c r="I55" s="10"/>
      <c r="J55" s="10"/>
      <c r="K55" s="11" t="s">
        <v>1169</v>
      </c>
      <c r="L55" s="11"/>
      <c r="M55" s="11"/>
      <c r="N55" s="11"/>
      <c r="O55" s="2"/>
    </row>
    <row r="56" spans="2:15" ht="11.25">
      <c r="B56" s="6"/>
      <c r="C56" s="5" t="s">
        <v>1379</v>
      </c>
      <c r="D56" s="5" t="s">
        <v>1380</v>
      </c>
      <c r="E56" s="5" t="s">
        <v>702</v>
      </c>
      <c r="F56" s="10"/>
      <c r="G56" s="10"/>
      <c r="H56" s="10"/>
      <c r="I56" s="10"/>
      <c r="J56" s="10"/>
      <c r="K56" s="11" t="s">
        <v>1169</v>
      </c>
      <c r="L56" s="11"/>
      <c r="M56" s="11"/>
      <c r="N56" s="11"/>
      <c r="O56" s="2"/>
    </row>
    <row r="57" spans="2:15" ht="11.25">
      <c r="B57" s="6"/>
      <c r="C57" s="5" t="s">
        <v>1381</v>
      </c>
      <c r="D57" s="5" t="s">
        <v>1382</v>
      </c>
      <c r="E57" s="5" t="s">
        <v>70</v>
      </c>
      <c r="F57" s="10"/>
      <c r="G57" s="10"/>
      <c r="H57" s="10"/>
      <c r="I57" s="10"/>
      <c r="J57" s="10"/>
      <c r="K57" s="11" t="s">
        <v>1383</v>
      </c>
      <c r="L57" s="11"/>
      <c r="M57" s="11"/>
      <c r="N57" s="11"/>
      <c r="O57" s="2"/>
    </row>
    <row r="58" spans="2:15" ht="11.25">
      <c r="B58" s="6"/>
      <c r="C58" s="5" t="s">
        <v>1384</v>
      </c>
      <c r="D58" s="5" t="s">
        <v>1385</v>
      </c>
      <c r="E58" s="5" t="s">
        <v>702</v>
      </c>
      <c r="F58" s="10"/>
      <c r="G58" s="10"/>
      <c r="H58" s="10"/>
      <c r="I58" s="10"/>
      <c r="J58" s="10"/>
      <c r="K58" s="11" t="s">
        <v>1169</v>
      </c>
      <c r="L58" s="11"/>
      <c r="M58" s="11"/>
      <c r="N58" s="11"/>
      <c r="O58" s="2"/>
    </row>
    <row r="59" spans="2:15" ht="11.25">
      <c r="B59" s="6"/>
      <c r="C59" s="5" t="s">
        <v>1386</v>
      </c>
      <c r="D59" s="5" t="s">
        <v>1387</v>
      </c>
      <c r="E59" s="5" t="s">
        <v>702</v>
      </c>
      <c r="F59" s="10"/>
      <c r="G59" s="10"/>
      <c r="H59" s="10"/>
      <c r="I59" s="10"/>
      <c r="J59" s="10"/>
      <c r="K59" s="11" t="s">
        <v>1169</v>
      </c>
      <c r="L59" s="11"/>
      <c r="M59" s="11"/>
      <c r="N59" s="11"/>
      <c r="O59" s="2"/>
    </row>
    <row r="60" spans="2:15" ht="11.25">
      <c r="B60" s="6"/>
      <c r="C60" s="5" t="s">
        <v>1388</v>
      </c>
      <c r="D60" s="5" t="s">
        <v>1389</v>
      </c>
      <c r="E60" s="5" t="s">
        <v>702</v>
      </c>
      <c r="F60" s="10"/>
      <c r="G60" s="10"/>
      <c r="H60" s="10"/>
      <c r="I60" s="10"/>
      <c r="J60" s="10"/>
      <c r="K60" s="11" t="s">
        <v>1169</v>
      </c>
      <c r="L60" s="11"/>
      <c r="M60" s="11"/>
      <c r="N60" s="11"/>
      <c r="O60" s="2"/>
    </row>
    <row r="61" spans="2:15" ht="11.25">
      <c r="B61" s="6"/>
      <c r="C61" s="5" t="s">
        <v>1390</v>
      </c>
      <c r="D61" s="5" t="s">
        <v>1391</v>
      </c>
      <c r="E61" s="5" t="s">
        <v>702</v>
      </c>
      <c r="F61" s="10"/>
      <c r="G61" s="10"/>
      <c r="H61" s="10"/>
      <c r="I61" s="10"/>
      <c r="J61" s="10"/>
      <c r="K61" s="11" t="s">
        <v>1169</v>
      </c>
      <c r="L61" s="11"/>
      <c r="M61" s="11"/>
      <c r="N61" s="11"/>
      <c r="O61" s="2"/>
    </row>
    <row r="62" spans="2:15" ht="11.25">
      <c r="B62" s="5"/>
      <c r="C62" s="5" t="s">
        <v>1392</v>
      </c>
      <c r="D62" s="5" t="s">
        <v>1393</v>
      </c>
      <c r="E62" s="5" t="s">
        <v>1163</v>
      </c>
      <c r="F62" s="10"/>
      <c r="G62" s="10"/>
      <c r="H62" s="10"/>
      <c r="I62" s="10"/>
      <c r="J62" s="10"/>
      <c r="K62" s="11" t="s">
        <v>1169</v>
      </c>
      <c r="L62" s="11"/>
      <c r="M62" s="11"/>
      <c r="N62" s="11"/>
      <c r="O62" s="2"/>
    </row>
    <row r="63" spans="2:15" ht="11.25">
      <c r="B63" s="6"/>
      <c r="C63" s="5" t="s">
        <v>1394</v>
      </c>
      <c r="D63" s="5" t="s">
        <v>1395</v>
      </c>
      <c r="E63" s="5" t="s">
        <v>132</v>
      </c>
      <c r="F63" s="10"/>
      <c r="G63" s="10"/>
      <c r="H63" s="10"/>
      <c r="I63" s="10"/>
      <c r="J63" s="10"/>
      <c r="K63" s="11" t="s">
        <v>1396</v>
      </c>
      <c r="L63" s="11"/>
      <c r="M63" s="11"/>
      <c r="N63" s="11"/>
      <c r="O63" s="2"/>
    </row>
    <row r="64" spans="2:15" ht="11.25">
      <c r="B64" s="6"/>
      <c r="C64" s="5" t="s">
        <v>1397</v>
      </c>
      <c r="D64" s="5" t="s">
        <v>1398</v>
      </c>
      <c r="E64" s="5" t="s">
        <v>132</v>
      </c>
      <c r="F64" s="10"/>
      <c r="G64" s="10"/>
      <c r="H64" s="10"/>
      <c r="I64" s="10"/>
      <c r="J64" s="10"/>
      <c r="K64" s="11" t="s">
        <v>1169</v>
      </c>
      <c r="L64" s="11"/>
      <c r="M64" s="11"/>
      <c r="N64" s="11"/>
      <c r="O64" s="2"/>
    </row>
    <row r="65" spans="2:15" ht="11.25">
      <c r="B65" s="6"/>
      <c r="C65" s="5" t="s">
        <v>1399</v>
      </c>
      <c r="D65" s="5" t="s">
        <v>1400</v>
      </c>
      <c r="E65" s="5" t="s">
        <v>1401</v>
      </c>
      <c r="F65" s="10"/>
      <c r="G65" s="10"/>
      <c r="H65" s="10"/>
      <c r="I65" s="10"/>
      <c r="J65" s="10"/>
      <c r="K65" s="11" t="s">
        <v>1169</v>
      </c>
      <c r="L65" s="11"/>
      <c r="M65" s="11"/>
      <c r="N65" s="11"/>
      <c r="O65" s="2"/>
    </row>
    <row r="66" spans="2:15" ht="11.25">
      <c r="B66" s="6"/>
      <c r="C66" s="5" t="s">
        <v>1402</v>
      </c>
      <c r="D66" s="5" t="s">
        <v>1403</v>
      </c>
      <c r="E66" s="5" t="s">
        <v>132</v>
      </c>
      <c r="F66" s="12"/>
      <c r="G66" s="12"/>
      <c r="H66" s="12"/>
      <c r="I66" s="12"/>
      <c r="J66" s="12"/>
      <c r="K66" s="13" t="s">
        <v>1169</v>
      </c>
      <c r="L66" s="13"/>
      <c r="M66" s="13"/>
      <c r="N66" s="13"/>
      <c r="O66" s="3"/>
    </row>
    <row r="67" spans="2:15" ht="11.25">
      <c r="B67" s="6"/>
      <c r="C67" s="5" t="s">
        <v>1404</v>
      </c>
      <c r="D67" s="5" t="s">
        <v>1405</v>
      </c>
      <c r="E67" s="5" t="s">
        <v>702</v>
      </c>
      <c r="F67" s="10"/>
      <c r="G67" s="10"/>
      <c r="H67" s="10"/>
      <c r="I67" s="10"/>
      <c r="J67" s="10"/>
      <c r="K67" s="11" t="s">
        <v>1169</v>
      </c>
      <c r="L67" s="11"/>
      <c r="M67" s="11"/>
      <c r="N67" s="11"/>
      <c r="O67" s="2"/>
    </row>
    <row r="68" spans="2:15" ht="11.25">
      <c r="B68" s="6" t="s">
        <v>0</v>
      </c>
      <c r="C68" s="5" t="s">
        <v>1406</v>
      </c>
      <c r="D68" s="5" t="s">
        <v>1407</v>
      </c>
      <c r="E68" s="5" t="s">
        <v>156</v>
      </c>
      <c r="F68" s="10"/>
      <c r="G68" s="10"/>
      <c r="H68" s="10"/>
      <c r="I68" s="10"/>
      <c r="J68" s="10"/>
      <c r="K68" s="11" t="s">
        <v>1408</v>
      </c>
      <c r="L68" s="11"/>
      <c r="M68" s="11"/>
      <c r="N68" s="11"/>
      <c r="O68" s="2"/>
    </row>
    <row r="69" spans="2:15" ht="11.25">
      <c r="B69" s="6" t="s">
        <v>0</v>
      </c>
      <c r="C69" s="5" t="s">
        <v>1409</v>
      </c>
      <c r="D69" s="5" t="s">
        <v>1410</v>
      </c>
      <c r="E69" s="5" t="s">
        <v>156</v>
      </c>
      <c r="F69" s="10"/>
      <c r="G69" s="10"/>
      <c r="H69" s="10"/>
      <c r="I69" s="10"/>
      <c r="J69" s="10"/>
      <c r="K69" s="11" t="s">
        <v>1408</v>
      </c>
      <c r="L69" s="11"/>
      <c r="M69" s="11"/>
      <c r="N69" s="11"/>
      <c r="O69" s="2"/>
    </row>
    <row r="70" spans="2:15" ht="11.25">
      <c r="B70" s="6" t="s">
        <v>0</v>
      </c>
      <c r="C70" s="5" t="s">
        <v>1411</v>
      </c>
      <c r="D70" s="5" t="s">
        <v>1412</v>
      </c>
      <c r="E70" s="5" t="s">
        <v>156</v>
      </c>
      <c r="F70" s="10"/>
      <c r="G70" s="10"/>
      <c r="H70" s="10"/>
      <c r="I70" s="10"/>
      <c r="J70" s="10"/>
      <c r="K70" s="11" t="s">
        <v>1408</v>
      </c>
      <c r="L70" s="11"/>
      <c r="M70" s="11"/>
      <c r="N70" s="11"/>
      <c r="O70" s="2"/>
    </row>
    <row r="71" spans="2:15" ht="11.25">
      <c r="B71" s="6" t="s">
        <v>0</v>
      </c>
      <c r="C71" s="5" t="s">
        <v>1413</v>
      </c>
      <c r="D71" s="5" t="s">
        <v>1414</v>
      </c>
      <c r="E71" s="5" t="s">
        <v>1401</v>
      </c>
      <c r="F71" s="10"/>
      <c r="G71" s="10"/>
      <c r="H71" s="10"/>
      <c r="I71" s="10"/>
      <c r="J71" s="10"/>
      <c r="K71" s="11" t="s">
        <v>1415</v>
      </c>
      <c r="L71" s="11"/>
      <c r="M71" s="11"/>
      <c r="N71" s="11"/>
      <c r="O71" s="2"/>
    </row>
    <row r="72" spans="2:15" ht="11.25">
      <c r="B72" s="6" t="s">
        <v>0</v>
      </c>
      <c r="C72" s="5" t="s">
        <v>1416</v>
      </c>
      <c r="D72" s="5" t="s">
        <v>1417</v>
      </c>
      <c r="E72" s="5" t="s">
        <v>1401</v>
      </c>
      <c r="F72" s="10"/>
      <c r="G72" s="10"/>
      <c r="H72" s="10"/>
      <c r="I72" s="10"/>
      <c r="J72" s="10"/>
      <c r="K72" s="11" t="s">
        <v>1415</v>
      </c>
      <c r="L72" s="11"/>
      <c r="M72" s="11"/>
      <c r="N72" s="11"/>
      <c r="O72" s="2"/>
    </row>
    <row r="73" spans="2:15" ht="11.25">
      <c r="B73" s="5"/>
      <c r="C73" s="5" t="s">
        <v>1418</v>
      </c>
      <c r="D73" s="5" t="s">
        <v>1419</v>
      </c>
      <c r="E73" s="5" t="s">
        <v>973</v>
      </c>
      <c r="F73" s="11" t="e">
        <f>F69*1000/F72</f>
        <v>#DIV/0!</v>
      </c>
      <c r="G73" s="11" t="e">
        <f>G69*1000/G72</f>
        <v>#DIV/0!</v>
      </c>
      <c r="H73" s="11" t="e">
        <f>H69*1000/H72</f>
        <v>#DIV/0!</v>
      </c>
      <c r="I73" s="11" t="e">
        <f>I69*1000/I72</f>
        <v>#DIV/0!</v>
      </c>
      <c r="J73" s="11"/>
      <c r="K73" s="11" t="s">
        <v>1420</v>
      </c>
      <c r="L73" s="11"/>
      <c r="M73" s="11"/>
      <c r="N73" s="11"/>
      <c r="O73" s="2"/>
    </row>
    <row r="74" spans="2:15" ht="11.25">
      <c r="B74" s="5"/>
      <c r="C74" s="5" t="s">
        <v>1421</v>
      </c>
      <c r="D74" s="5" t="s">
        <v>1422</v>
      </c>
      <c r="E74" s="5" t="s">
        <v>973</v>
      </c>
      <c r="F74" s="11" t="e">
        <f>F70*1000/F71</f>
        <v>#DIV/0!</v>
      </c>
      <c r="G74" s="11" t="e">
        <f>G70*1000/G71</f>
        <v>#DIV/0!</v>
      </c>
      <c r="H74" s="11" t="e">
        <f>H70*1000/H71</f>
        <v>#DIV/0!</v>
      </c>
      <c r="I74" s="11" t="e">
        <f>I70*1000/I71</f>
        <v>#DIV/0!</v>
      </c>
      <c r="J74" s="11"/>
      <c r="K74" s="11" t="s">
        <v>1423</v>
      </c>
      <c r="L74" s="11"/>
      <c r="M74" s="11"/>
      <c r="N74" s="11"/>
      <c r="O74" s="2"/>
    </row>
    <row r="75" spans="2:15" ht="11.25">
      <c r="B75" s="6"/>
      <c r="C75" s="5" t="s">
        <v>1424</v>
      </c>
      <c r="D75" s="5" t="s">
        <v>1425</v>
      </c>
      <c r="E75" s="5" t="s">
        <v>156</v>
      </c>
      <c r="F75" s="10"/>
      <c r="G75" s="10"/>
      <c r="H75" s="10"/>
      <c r="I75" s="10"/>
      <c r="J75" s="10"/>
      <c r="K75" s="11" t="s">
        <v>1169</v>
      </c>
      <c r="L75" s="11"/>
      <c r="M75" s="11"/>
      <c r="N75" s="11"/>
      <c r="O75" s="2"/>
    </row>
    <row r="76" spans="2:15" ht="11.25">
      <c r="B76" s="6"/>
      <c r="C76" s="5" t="s">
        <v>1426</v>
      </c>
      <c r="D76" s="5" t="s">
        <v>1427</v>
      </c>
      <c r="E76" s="5" t="s">
        <v>156</v>
      </c>
      <c r="F76" s="10"/>
      <c r="G76" s="10"/>
      <c r="H76" s="10"/>
      <c r="I76" s="10"/>
      <c r="J76" s="10"/>
      <c r="K76" s="11" t="s">
        <v>1169</v>
      </c>
      <c r="L76" s="11"/>
      <c r="M76" s="11"/>
      <c r="N76" s="11"/>
      <c r="O7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N6" sqref="N6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4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1428</v>
      </c>
      <c r="D2" s="8" t="s">
        <v>1429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1430</v>
      </c>
      <c r="D3" s="8" t="s">
        <v>1431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1.25">
      <c r="B4" s="5"/>
      <c r="C4" s="5" t="s">
        <v>1432</v>
      </c>
      <c r="D4" s="8" t="s">
        <v>1433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1.25">
      <c r="B5" s="5"/>
      <c r="C5" s="5" t="s">
        <v>1434</v>
      </c>
      <c r="D5" s="9" t="s">
        <v>1435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1.25">
      <c r="B6" s="5"/>
      <c r="C6" s="5" t="s">
        <v>1436</v>
      </c>
      <c r="D6" s="9" t="s">
        <v>1437</v>
      </c>
      <c r="E6" s="5"/>
      <c r="F6" s="5"/>
      <c r="G6" s="5"/>
      <c r="H6" s="5"/>
      <c r="I6" s="5"/>
      <c r="J6" s="5"/>
      <c r="K6" s="5"/>
      <c r="L6" s="5"/>
      <c r="M6" s="5"/>
      <c r="N6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N5" sqref="N5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4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1438</v>
      </c>
      <c r="D2" s="8" t="s">
        <v>1439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1440</v>
      </c>
      <c r="D3" s="9" t="s">
        <v>1441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1.25">
      <c r="B4" s="5"/>
      <c r="C4" s="5" t="s">
        <v>1442</v>
      </c>
      <c r="D4" s="8" t="s">
        <v>1443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1.25">
      <c r="B5" s="5"/>
      <c r="C5" s="5" t="s">
        <v>1444</v>
      </c>
      <c r="D5" s="8" t="s">
        <v>1445</v>
      </c>
      <c r="E5" s="5"/>
      <c r="F5" s="5"/>
      <c r="G5" s="5"/>
      <c r="H5" s="5"/>
      <c r="I5" s="5"/>
      <c r="J5" s="5"/>
      <c r="K5" s="5"/>
      <c r="L5" s="5"/>
      <c r="M5" s="5"/>
      <c r="N5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N7" sqref="N7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4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1446</v>
      </c>
      <c r="D2" s="8" t="s">
        <v>1447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1448</v>
      </c>
      <c r="D3" s="8" t="s">
        <v>1449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1.25">
      <c r="B4" s="5"/>
      <c r="C4" s="5" t="s">
        <v>1450</v>
      </c>
      <c r="D4" s="9" t="s">
        <v>1451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1.25">
      <c r="B5" s="5"/>
      <c r="C5" s="5" t="s">
        <v>1452</v>
      </c>
      <c r="D5" s="9" t="s">
        <v>1453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1.25">
      <c r="B6" s="5"/>
      <c r="C6" s="5" t="s">
        <v>1454</v>
      </c>
      <c r="D6" s="9" t="s">
        <v>1455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1.25">
      <c r="B7" s="5"/>
      <c r="C7" s="5" t="s">
        <v>1456</v>
      </c>
      <c r="D7" s="8" t="s">
        <v>1457</v>
      </c>
      <c r="E7" s="5"/>
      <c r="F7" s="5"/>
      <c r="G7" s="5"/>
      <c r="H7" s="5"/>
      <c r="I7" s="5"/>
      <c r="J7" s="5"/>
      <c r="K7" s="5"/>
      <c r="L7" s="5"/>
      <c r="M7" s="5"/>
      <c r="N7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N36" sqref="N36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1458</v>
      </c>
      <c r="D2" s="8" t="s">
        <v>1459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1460</v>
      </c>
      <c r="D3" s="9" t="s">
        <v>699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1461</v>
      </c>
      <c r="D4" s="5" t="s">
        <v>1462</v>
      </c>
      <c r="E4" s="5" t="s">
        <v>38</v>
      </c>
      <c r="F4" s="12"/>
      <c r="G4" s="12"/>
      <c r="H4" s="12"/>
      <c r="I4" s="12"/>
      <c r="J4" s="12"/>
      <c r="K4" s="13" t="s">
        <v>1463</v>
      </c>
      <c r="L4" s="13"/>
      <c r="M4" s="13"/>
      <c r="N4" s="13"/>
      <c r="O4" s="3"/>
    </row>
    <row r="5" spans="2:15" ht="11.25">
      <c r="B5" s="6"/>
      <c r="C5" s="5" t="s">
        <v>1464</v>
      </c>
      <c r="D5" s="5" t="s">
        <v>1465</v>
      </c>
      <c r="E5" s="5" t="s">
        <v>132</v>
      </c>
      <c r="F5" s="12"/>
      <c r="G5" s="12"/>
      <c r="H5" s="12"/>
      <c r="I5" s="12"/>
      <c r="J5" s="12"/>
      <c r="K5" s="13" t="s">
        <v>1466</v>
      </c>
      <c r="L5" s="13"/>
      <c r="M5" s="13"/>
      <c r="N5" s="13"/>
      <c r="O5" s="3"/>
    </row>
    <row r="6" spans="2:15" ht="11.25">
      <c r="B6" s="6" t="s">
        <v>0</v>
      </c>
      <c r="C6" s="5" t="s">
        <v>1467</v>
      </c>
      <c r="D6" s="5" t="s">
        <v>1468</v>
      </c>
      <c r="E6" s="5" t="s">
        <v>132</v>
      </c>
      <c r="F6" s="12"/>
      <c r="G6" s="12"/>
      <c r="H6" s="12"/>
      <c r="I6" s="12"/>
      <c r="J6" s="12"/>
      <c r="K6" s="13" t="s">
        <v>1469</v>
      </c>
      <c r="L6" s="13"/>
      <c r="M6" s="13"/>
      <c r="N6" s="13"/>
      <c r="O6" s="3"/>
    </row>
    <row r="7" spans="2:15" ht="11.25">
      <c r="B7" s="6" t="s">
        <v>0</v>
      </c>
      <c r="C7" s="5" t="s">
        <v>1470</v>
      </c>
      <c r="D7" s="5" t="s">
        <v>1471</v>
      </c>
      <c r="E7" s="5" t="s">
        <v>38</v>
      </c>
      <c r="F7" s="12"/>
      <c r="G7" s="12"/>
      <c r="H7" s="12"/>
      <c r="I7" s="12"/>
      <c r="J7" s="12"/>
      <c r="K7" s="13" t="s">
        <v>1469</v>
      </c>
      <c r="L7" s="13"/>
      <c r="M7" s="13"/>
      <c r="N7" s="13"/>
      <c r="O7" s="3"/>
    </row>
    <row r="8" spans="2:15" ht="11.25">
      <c r="B8" s="5"/>
      <c r="C8" s="5" t="s">
        <v>1472</v>
      </c>
      <c r="D8" s="5" t="s">
        <v>1473</v>
      </c>
      <c r="E8" s="5" t="s">
        <v>70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1474</v>
      </c>
      <c r="L8" s="11"/>
      <c r="M8" s="11"/>
      <c r="N8" s="11"/>
      <c r="O8" s="2"/>
    </row>
    <row r="9" spans="2:15" ht="11.25">
      <c r="B9" s="5"/>
      <c r="C9" s="5" t="s">
        <v>1475</v>
      </c>
      <c r="D9" s="5" t="s">
        <v>1476</v>
      </c>
      <c r="E9" s="5" t="s">
        <v>1477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1478</v>
      </c>
      <c r="L9" s="11"/>
      <c r="M9" s="11"/>
      <c r="N9" s="11"/>
      <c r="O9" s="2"/>
    </row>
    <row r="10" spans="2:14" ht="11.25">
      <c r="B10" s="5"/>
      <c r="C10" s="5" t="s">
        <v>1479</v>
      </c>
      <c r="D10" s="9" t="s">
        <v>1480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1481</v>
      </c>
      <c r="D11" s="5" t="s">
        <v>1482</v>
      </c>
      <c r="E11" s="5" t="s">
        <v>1483</v>
      </c>
      <c r="F11" s="12"/>
      <c r="G11" s="12"/>
      <c r="H11" s="12"/>
      <c r="I11" s="12"/>
      <c r="J11" s="12"/>
      <c r="K11" s="13" t="s">
        <v>1484</v>
      </c>
      <c r="L11" s="13"/>
      <c r="M11" s="13"/>
      <c r="N11" s="13"/>
      <c r="O11" s="3"/>
    </row>
    <row r="12" spans="2:15" ht="11.25">
      <c r="B12" s="5"/>
      <c r="C12" s="5" t="s">
        <v>1485</v>
      </c>
      <c r="D12" s="5" t="s">
        <v>1486</v>
      </c>
      <c r="E12" s="5" t="s">
        <v>1487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1488</v>
      </c>
      <c r="L12" s="11"/>
      <c r="M12" s="11"/>
      <c r="N12" s="11"/>
      <c r="O12" s="2"/>
    </row>
    <row r="13" spans="2:15" ht="11.25">
      <c r="B13" s="6"/>
      <c r="C13" s="5" t="s">
        <v>1489</v>
      </c>
      <c r="D13" s="5" t="s">
        <v>1490</v>
      </c>
      <c r="E13" s="5" t="s">
        <v>38</v>
      </c>
      <c r="F13" s="12"/>
      <c r="G13" s="12"/>
      <c r="H13" s="12"/>
      <c r="I13" s="12"/>
      <c r="J13" s="12"/>
      <c r="K13" s="13" t="s">
        <v>1484</v>
      </c>
      <c r="L13" s="13"/>
      <c r="M13" s="13"/>
      <c r="N13" s="13"/>
      <c r="O13" s="3"/>
    </row>
    <row r="14" spans="2:15" ht="11.25">
      <c r="B14" s="5" t="s">
        <v>0</v>
      </c>
      <c r="C14" s="5" t="s">
        <v>1491</v>
      </c>
      <c r="D14" s="5" t="s">
        <v>1492</v>
      </c>
      <c r="E14" s="5" t="s">
        <v>1493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1494</v>
      </c>
      <c r="L14" s="11"/>
      <c r="M14" s="11"/>
      <c r="N14" s="11"/>
      <c r="O14" s="2"/>
    </row>
    <row r="15" spans="2:15" ht="11.25">
      <c r="B15" s="6"/>
      <c r="C15" s="5" t="s">
        <v>1495</v>
      </c>
      <c r="D15" s="5" t="s">
        <v>1496</v>
      </c>
      <c r="E15" s="5" t="s">
        <v>38</v>
      </c>
      <c r="F15" s="10"/>
      <c r="G15" s="10"/>
      <c r="H15" s="10"/>
      <c r="I15" s="10"/>
      <c r="J15" s="10"/>
      <c r="K15" s="11" t="s">
        <v>1484</v>
      </c>
      <c r="L15" s="11"/>
      <c r="M15" s="11"/>
      <c r="N15" s="11"/>
      <c r="O15" s="2"/>
    </row>
    <row r="16" spans="2:15" ht="11.25">
      <c r="B16" s="6"/>
      <c r="C16" s="5" t="s">
        <v>1497</v>
      </c>
      <c r="D16" s="5" t="s">
        <v>1498</v>
      </c>
      <c r="E16" s="5" t="s">
        <v>722</v>
      </c>
      <c r="F16" s="12"/>
      <c r="G16" s="12"/>
      <c r="H16" s="12"/>
      <c r="I16" s="12"/>
      <c r="J16" s="12"/>
      <c r="K16" s="13" t="s">
        <v>1181</v>
      </c>
      <c r="L16" s="13"/>
      <c r="M16" s="13"/>
      <c r="N16" s="13"/>
      <c r="O16" s="3"/>
    </row>
    <row r="17" spans="2:15" ht="11.25">
      <c r="B17" s="5"/>
      <c r="C17" s="5" t="s">
        <v>1499</v>
      </c>
      <c r="D17" s="5" t="s">
        <v>1500</v>
      </c>
      <c r="E17" s="5" t="s">
        <v>722</v>
      </c>
      <c r="F17" s="11" t="e">
        <f>F16*1000/F7</f>
        <v>#DIV/0!</v>
      </c>
      <c r="G17" s="11" t="e">
        <f>G16*1000/G7</f>
        <v>#DIV/0!</v>
      </c>
      <c r="H17" s="11" t="e">
        <f>H16*1000/H7</f>
        <v>#DIV/0!</v>
      </c>
      <c r="I17" s="11" t="e">
        <f>I16*1000/I7</f>
        <v>#DIV/0!</v>
      </c>
      <c r="J17" s="11"/>
      <c r="K17" s="11" t="s">
        <v>1501</v>
      </c>
      <c r="L17" s="11"/>
      <c r="M17" s="11"/>
      <c r="N17" s="11"/>
      <c r="O17" s="2"/>
    </row>
    <row r="18" spans="2:14" ht="11.25">
      <c r="B18" s="5"/>
      <c r="C18" s="5" t="s">
        <v>1502</v>
      </c>
      <c r="D18" s="9" t="s">
        <v>1457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1503</v>
      </c>
      <c r="D19" s="5" t="s">
        <v>1504</v>
      </c>
      <c r="E19" s="5" t="s">
        <v>1505</v>
      </c>
      <c r="F19" s="10"/>
      <c r="G19" s="10"/>
      <c r="H19" s="10"/>
      <c r="I19" s="10"/>
      <c r="J19" s="10"/>
      <c r="K19" s="11" t="s">
        <v>1506</v>
      </c>
      <c r="L19" s="11"/>
      <c r="M19" s="11"/>
      <c r="N19" s="11"/>
      <c r="O19" s="2"/>
    </row>
    <row r="20" spans="2:15" ht="11.25">
      <c r="B20" s="6" t="s">
        <v>0</v>
      </c>
      <c r="C20" s="5" t="s">
        <v>1507</v>
      </c>
      <c r="D20" s="5" t="s">
        <v>1508</v>
      </c>
      <c r="E20" s="5" t="s">
        <v>1505</v>
      </c>
      <c r="F20" s="10"/>
      <c r="G20" s="10"/>
      <c r="H20" s="10"/>
      <c r="I20" s="10"/>
      <c r="J20" s="10"/>
      <c r="K20" s="11" t="s">
        <v>1509</v>
      </c>
      <c r="L20" s="11"/>
      <c r="M20" s="11"/>
      <c r="N20" s="11"/>
      <c r="O20" s="2"/>
    </row>
    <row r="21" spans="2:15" ht="11.25">
      <c r="B21" s="6"/>
      <c r="C21" s="5" t="s">
        <v>1510</v>
      </c>
      <c r="D21" s="5" t="s">
        <v>1511</v>
      </c>
      <c r="E21" s="5" t="s">
        <v>1512</v>
      </c>
      <c r="F21" s="10"/>
      <c r="G21" s="10"/>
      <c r="H21" s="10"/>
      <c r="I21" s="10"/>
      <c r="J21" s="10"/>
      <c r="K21" s="11" t="s">
        <v>1513</v>
      </c>
      <c r="L21" s="11"/>
      <c r="M21" s="11"/>
      <c r="N21" s="11"/>
      <c r="O21" s="2"/>
    </row>
    <row r="22" spans="2:15" ht="11.25">
      <c r="B22" s="6"/>
      <c r="C22" s="5" t="s">
        <v>1514</v>
      </c>
      <c r="D22" s="5" t="s">
        <v>1515</v>
      </c>
      <c r="E22" s="5" t="s">
        <v>1512</v>
      </c>
      <c r="F22" s="10"/>
      <c r="G22" s="10"/>
      <c r="H22" s="10"/>
      <c r="I22" s="10"/>
      <c r="J22" s="10"/>
      <c r="K22" s="11" t="s">
        <v>1516</v>
      </c>
      <c r="L22" s="11"/>
      <c r="M22" s="11"/>
      <c r="N22" s="11"/>
      <c r="O22" s="2"/>
    </row>
    <row r="23" spans="2:15" ht="11.25">
      <c r="B23" s="6"/>
      <c r="C23" s="5" t="s">
        <v>1517</v>
      </c>
      <c r="D23" s="5" t="s">
        <v>1518</v>
      </c>
      <c r="E23" s="5" t="s">
        <v>1512</v>
      </c>
      <c r="F23" s="10"/>
      <c r="G23" s="10"/>
      <c r="H23" s="10"/>
      <c r="I23" s="10"/>
      <c r="J23" s="10"/>
      <c r="K23" s="11" t="s">
        <v>1516</v>
      </c>
      <c r="L23" s="11"/>
      <c r="M23" s="11"/>
      <c r="N23" s="11"/>
      <c r="O23" s="2"/>
    </row>
    <row r="24" spans="2:15" ht="11.25">
      <c r="B24" s="6"/>
      <c r="C24" s="5" t="s">
        <v>1519</v>
      </c>
      <c r="D24" s="5" t="s">
        <v>1520</v>
      </c>
      <c r="E24" s="5" t="s">
        <v>156</v>
      </c>
      <c r="F24" s="10"/>
      <c r="G24" s="10"/>
      <c r="H24" s="10"/>
      <c r="I24" s="10"/>
      <c r="J24" s="10"/>
      <c r="K24" s="11" t="s">
        <v>1521</v>
      </c>
      <c r="L24" s="11"/>
      <c r="M24" s="11"/>
      <c r="N24" s="11"/>
      <c r="O24" s="2"/>
    </row>
    <row r="25" spans="2:15" ht="11.25">
      <c r="B25" s="6"/>
      <c r="C25" s="5" t="s">
        <v>1522</v>
      </c>
      <c r="D25" s="5" t="s">
        <v>1523</v>
      </c>
      <c r="E25" s="5" t="s">
        <v>156</v>
      </c>
      <c r="F25" s="10"/>
      <c r="G25" s="10"/>
      <c r="H25" s="10"/>
      <c r="I25" s="10"/>
      <c r="J25" s="10"/>
      <c r="K25" s="11" t="s">
        <v>1516</v>
      </c>
      <c r="L25" s="11"/>
      <c r="M25" s="11"/>
      <c r="N25" s="11"/>
      <c r="O25" s="2"/>
    </row>
    <row r="26" spans="2:15" ht="11.25">
      <c r="B26" s="6"/>
      <c r="C26" s="5" t="s">
        <v>1524</v>
      </c>
      <c r="D26" s="5" t="s">
        <v>1525</v>
      </c>
      <c r="E26" s="5" t="s">
        <v>156</v>
      </c>
      <c r="F26" s="10"/>
      <c r="G26" s="10"/>
      <c r="H26" s="10"/>
      <c r="I26" s="10"/>
      <c r="J26" s="10"/>
      <c r="K26" s="11" t="s">
        <v>1516</v>
      </c>
      <c r="L26" s="11"/>
      <c r="M26" s="11"/>
      <c r="N26" s="11"/>
      <c r="O26" s="2"/>
    </row>
    <row r="27" spans="2:15" ht="11.25">
      <c r="B27" s="6"/>
      <c r="C27" s="5" t="s">
        <v>1526</v>
      </c>
      <c r="D27" s="5" t="s">
        <v>1527</v>
      </c>
      <c r="E27" s="5" t="s">
        <v>156</v>
      </c>
      <c r="F27" s="10"/>
      <c r="G27" s="10"/>
      <c r="H27" s="10"/>
      <c r="I27" s="10"/>
      <c r="J27" s="10"/>
      <c r="K27" s="11" t="s">
        <v>1516</v>
      </c>
      <c r="L27" s="11"/>
      <c r="M27" s="11"/>
      <c r="N27" s="11"/>
      <c r="O27" s="2"/>
    </row>
    <row r="28" spans="2:15" ht="11.25">
      <c r="B28" s="5"/>
      <c r="C28" s="5" t="s">
        <v>1528</v>
      </c>
      <c r="D28" s="5" t="s">
        <v>1529</v>
      </c>
      <c r="E28" s="5" t="s">
        <v>1530</v>
      </c>
      <c r="F28" s="11" t="e">
        <f>F24/F7</f>
        <v>#DIV/0!</v>
      </c>
      <c r="G28" s="11" t="e">
        <f>G24/G7</f>
        <v>#DIV/0!</v>
      </c>
      <c r="H28" s="11" t="e">
        <f>H24/H7</f>
        <v>#DIV/0!</v>
      </c>
      <c r="I28" s="11" t="e">
        <f>I24/I7</f>
        <v>#DIV/0!</v>
      </c>
      <c r="J28" s="11"/>
      <c r="K28" s="11" t="s">
        <v>1531</v>
      </c>
      <c r="L28" s="11"/>
      <c r="M28" s="11"/>
      <c r="N28" s="11"/>
      <c r="O28" s="2"/>
    </row>
    <row r="29" spans="2:14" ht="11.25">
      <c r="B29" s="5"/>
      <c r="C29" s="5" t="s">
        <v>1532</v>
      </c>
      <c r="D29" s="8" t="s">
        <v>1533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1534</v>
      </c>
      <c r="D30" s="9" t="s">
        <v>699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1.25">
      <c r="B31" s="5"/>
      <c r="C31" s="5" t="s">
        <v>1535</v>
      </c>
      <c r="D31" s="9" t="s">
        <v>1536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1.25">
      <c r="B32" s="5"/>
      <c r="C32" s="5" t="s">
        <v>1537</v>
      </c>
      <c r="D32" s="9" t="s">
        <v>1457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1.25">
      <c r="B33" s="5"/>
      <c r="C33" s="5" t="s">
        <v>1538</v>
      </c>
      <c r="D33" s="8" t="s">
        <v>1539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1.25">
      <c r="B34" s="5"/>
      <c r="C34" s="5" t="s">
        <v>1540</v>
      </c>
      <c r="D34" s="9" t="s">
        <v>699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1.25">
      <c r="B35" s="5"/>
      <c r="C35" s="5" t="s">
        <v>1541</v>
      </c>
      <c r="D35" s="9" t="s">
        <v>1542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1.25">
      <c r="B36" s="5"/>
      <c r="C36" s="5" t="s">
        <v>1543</v>
      </c>
      <c r="D36" s="9" t="s">
        <v>1457</v>
      </c>
      <c r="E36" s="5"/>
      <c r="F36" s="5"/>
      <c r="G36" s="5"/>
      <c r="H36" s="5"/>
      <c r="I36" s="5"/>
      <c r="J36" s="5"/>
      <c r="K36" s="5"/>
      <c r="L36" s="5"/>
      <c r="M36" s="5"/>
      <c r="N36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N79" sqref="N79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1544</v>
      </c>
      <c r="D2" s="8" t="s">
        <v>1439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1545</v>
      </c>
      <c r="D3" s="5" t="s">
        <v>1546</v>
      </c>
      <c r="E3" s="5" t="s">
        <v>132</v>
      </c>
      <c r="F3" s="12"/>
      <c r="G3" s="12"/>
      <c r="H3" s="12"/>
      <c r="I3" s="12"/>
      <c r="J3" s="12"/>
      <c r="K3" s="13" t="s">
        <v>1547</v>
      </c>
      <c r="L3" s="13"/>
      <c r="M3" s="13"/>
      <c r="N3" s="13"/>
      <c r="O3" s="3"/>
    </row>
    <row r="4" spans="2:15" ht="11.25">
      <c r="B4" s="6" t="s">
        <v>0</v>
      </c>
      <c r="C4" s="5" t="s">
        <v>1548</v>
      </c>
      <c r="D4" s="5" t="s">
        <v>1549</v>
      </c>
      <c r="E4" s="5" t="s">
        <v>132</v>
      </c>
      <c r="F4" s="12"/>
      <c r="G4" s="12"/>
      <c r="H4" s="12"/>
      <c r="I4" s="12"/>
      <c r="J4" s="12"/>
      <c r="K4" s="13" t="s">
        <v>1550</v>
      </c>
      <c r="L4" s="13"/>
      <c r="M4" s="13"/>
      <c r="N4" s="13"/>
      <c r="O4" s="3"/>
    </row>
    <row r="5" spans="2:15" ht="11.25">
      <c r="B5" s="6" t="s">
        <v>0</v>
      </c>
      <c r="C5" s="5" t="s">
        <v>1551</v>
      </c>
      <c r="D5" s="5" t="s">
        <v>1552</v>
      </c>
      <c r="E5" s="5" t="s">
        <v>132</v>
      </c>
      <c r="F5" s="12"/>
      <c r="G5" s="12"/>
      <c r="H5" s="12"/>
      <c r="I5" s="12"/>
      <c r="J5" s="12"/>
      <c r="K5" s="13" t="s">
        <v>1553</v>
      </c>
      <c r="L5" s="13"/>
      <c r="M5" s="13"/>
      <c r="N5" s="13"/>
      <c r="O5" s="3"/>
    </row>
    <row r="6" spans="2:15" ht="11.25">
      <c r="B6" s="6" t="s">
        <v>0</v>
      </c>
      <c r="C6" s="5" t="s">
        <v>1554</v>
      </c>
      <c r="D6" s="5" t="s">
        <v>1555</v>
      </c>
      <c r="E6" s="5" t="s">
        <v>132</v>
      </c>
      <c r="F6" s="12"/>
      <c r="G6" s="12"/>
      <c r="H6" s="12"/>
      <c r="I6" s="12"/>
      <c r="J6" s="12"/>
      <c r="K6" s="13" t="s">
        <v>1553</v>
      </c>
      <c r="L6" s="13"/>
      <c r="M6" s="13"/>
      <c r="N6" s="13"/>
      <c r="O6" s="3"/>
    </row>
    <row r="7" spans="2:15" ht="11.25">
      <c r="B7" s="6" t="s">
        <v>0</v>
      </c>
      <c r="C7" s="5" t="s">
        <v>1556</v>
      </c>
      <c r="D7" s="5" t="s">
        <v>1557</v>
      </c>
      <c r="E7" s="5" t="s">
        <v>132</v>
      </c>
      <c r="F7" s="12"/>
      <c r="G7" s="12"/>
      <c r="H7" s="12"/>
      <c r="I7" s="12"/>
      <c r="J7" s="12"/>
      <c r="K7" s="13" t="s">
        <v>1558</v>
      </c>
      <c r="L7" s="13"/>
      <c r="M7" s="13"/>
      <c r="N7" s="13"/>
      <c r="O7" s="3"/>
    </row>
    <row r="8" spans="2:15" ht="11.25">
      <c r="B8" s="6" t="s">
        <v>0</v>
      </c>
      <c r="C8" s="5" t="s">
        <v>1559</v>
      </c>
      <c r="D8" s="5" t="s">
        <v>1560</v>
      </c>
      <c r="E8" s="5" t="s">
        <v>132</v>
      </c>
      <c r="F8" s="12"/>
      <c r="G8" s="12"/>
      <c r="H8" s="12"/>
      <c r="I8" s="12"/>
      <c r="J8" s="12"/>
      <c r="K8" s="13" t="s">
        <v>1558</v>
      </c>
      <c r="L8" s="13"/>
      <c r="M8" s="13"/>
      <c r="N8" s="13"/>
      <c r="O8" s="3"/>
    </row>
    <row r="9" spans="2:15" ht="11.25">
      <c r="B9" s="6"/>
      <c r="C9" s="5" t="s">
        <v>1561</v>
      </c>
      <c r="D9" s="5" t="s">
        <v>1562</v>
      </c>
      <c r="E9" s="5" t="s">
        <v>132</v>
      </c>
      <c r="F9" s="12"/>
      <c r="G9" s="12"/>
      <c r="H9" s="12"/>
      <c r="I9" s="12"/>
      <c r="J9" s="12"/>
      <c r="K9" s="13" t="s">
        <v>1558</v>
      </c>
      <c r="L9" s="13"/>
      <c r="M9" s="13"/>
      <c r="N9" s="13"/>
      <c r="O9" s="3"/>
    </row>
    <row r="10" spans="2:15" ht="11.25">
      <c r="B10" s="6"/>
      <c r="C10" s="5" t="s">
        <v>1563</v>
      </c>
      <c r="D10" s="5" t="s">
        <v>1564</v>
      </c>
      <c r="E10" s="5" t="s">
        <v>132</v>
      </c>
      <c r="F10" s="12"/>
      <c r="G10" s="12"/>
      <c r="H10" s="12"/>
      <c r="I10" s="12"/>
      <c r="J10" s="12"/>
      <c r="K10" s="13" t="s">
        <v>1558</v>
      </c>
      <c r="L10" s="13"/>
      <c r="M10" s="13"/>
      <c r="N10" s="13"/>
      <c r="O10" s="3"/>
    </row>
    <row r="11" spans="2:15" ht="11.25">
      <c r="B11" s="6"/>
      <c r="C11" s="5" t="s">
        <v>1565</v>
      </c>
      <c r="D11" s="5" t="s">
        <v>1566</v>
      </c>
      <c r="E11" s="5" t="s">
        <v>132</v>
      </c>
      <c r="F11" s="12"/>
      <c r="G11" s="12"/>
      <c r="H11" s="12"/>
      <c r="I11" s="12"/>
      <c r="J11" s="12"/>
      <c r="K11" s="13" t="s">
        <v>1567</v>
      </c>
      <c r="L11" s="13"/>
      <c r="M11" s="13"/>
      <c r="N11" s="13"/>
      <c r="O11" s="3"/>
    </row>
    <row r="12" spans="2:14" ht="11.25">
      <c r="B12" s="5"/>
      <c r="C12" s="5" t="s">
        <v>1568</v>
      </c>
      <c r="D12" s="8" t="s">
        <v>1443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1569</v>
      </c>
      <c r="D13" s="9" t="s">
        <v>1570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1571</v>
      </c>
      <c r="D14" s="5" t="s">
        <v>1572</v>
      </c>
      <c r="E14" s="5" t="s">
        <v>132</v>
      </c>
      <c r="F14" s="12"/>
      <c r="G14" s="12"/>
      <c r="H14" s="12"/>
      <c r="I14" s="12"/>
      <c r="J14" s="12"/>
      <c r="K14" s="13" t="s">
        <v>1553</v>
      </c>
      <c r="L14" s="13"/>
      <c r="M14" s="13"/>
      <c r="N14" s="13"/>
      <c r="O14" s="3"/>
    </row>
    <row r="15" spans="2:15" ht="11.25">
      <c r="B15" s="6"/>
      <c r="C15" s="5" t="s">
        <v>1573</v>
      </c>
      <c r="D15" s="5" t="s">
        <v>1574</v>
      </c>
      <c r="E15" s="5" t="s">
        <v>132</v>
      </c>
      <c r="F15" s="12"/>
      <c r="G15" s="12"/>
      <c r="H15" s="12"/>
      <c r="I15" s="12"/>
      <c r="J15" s="12"/>
      <c r="K15" s="13" t="s">
        <v>1553</v>
      </c>
      <c r="L15" s="13"/>
      <c r="M15" s="13"/>
      <c r="N15" s="13"/>
      <c r="O15" s="3"/>
    </row>
    <row r="16" spans="2:14" ht="11.25">
      <c r="B16" s="5"/>
      <c r="C16" s="5" t="s">
        <v>1575</v>
      </c>
      <c r="D16" s="9" t="s">
        <v>1576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5"/>
      <c r="C17" s="5" t="s">
        <v>1577</v>
      </c>
      <c r="D17" s="5" t="s">
        <v>1578</v>
      </c>
      <c r="E17" s="5" t="s">
        <v>12</v>
      </c>
      <c r="F17" s="11" t="e">
        <f>' Населення'!F4/F3</f>
        <v>#DIV/0!</v>
      </c>
      <c r="G17" s="11" t="e">
        <f>' Населення'!G4/G3</f>
        <v>#DIV/0!</v>
      </c>
      <c r="H17" s="11" t="e">
        <f>' Населення'!H4/H3</f>
        <v>#DIV/0!</v>
      </c>
      <c r="I17" s="11" t="e">
        <f>' Населення'!I4/I3</f>
        <v>#DIV/0!</v>
      </c>
      <c r="J17" s="11"/>
      <c r="K17" s="11" t="s">
        <v>1579</v>
      </c>
      <c r="L17" s="11"/>
      <c r="M17" s="11"/>
      <c r="N17" s="11"/>
      <c r="O17" s="2"/>
    </row>
    <row r="18" spans="2:15" ht="11.25">
      <c r="B18" s="6" t="s">
        <v>0</v>
      </c>
      <c r="C18" s="5" t="s">
        <v>1580</v>
      </c>
      <c r="D18" s="5" t="s">
        <v>1581</v>
      </c>
      <c r="E18" s="5" t="s">
        <v>132</v>
      </c>
      <c r="F18" s="12"/>
      <c r="G18" s="12"/>
      <c r="H18" s="12"/>
      <c r="I18" s="12"/>
      <c r="J18" s="12"/>
      <c r="K18" s="13" t="s">
        <v>1547</v>
      </c>
      <c r="L18" s="13"/>
      <c r="M18" s="13"/>
      <c r="N18" s="13"/>
      <c r="O18" s="3"/>
    </row>
    <row r="19" spans="2:15" ht="11.25">
      <c r="B19" s="5"/>
      <c r="C19" s="5" t="s">
        <v>1582</v>
      </c>
      <c r="D19" s="5" t="s">
        <v>1583</v>
      </c>
      <c r="E19" s="5" t="s">
        <v>132</v>
      </c>
      <c r="F19" s="12"/>
      <c r="G19" s="12"/>
      <c r="H19" s="12"/>
      <c r="I19" s="12"/>
      <c r="J19" s="12"/>
      <c r="K19" s="13" t="s">
        <v>1547</v>
      </c>
      <c r="L19" s="13"/>
      <c r="M19" s="13"/>
      <c r="N19" s="13"/>
      <c r="O19" s="3"/>
    </row>
    <row r="20" spans="2:15" ht="11.25">
      <c r="B20" s="5"/>
      <c r="C20" s="5" t="s">
        <v>1584</v>
      </c>
      <c r="D20" s="5" t="s">
        <v>1585</v>
      </c>
      <c r="E20" s="5" t="s">
        <v>132</v>
      </c>
      <c r="F20" s="11" t="e">
        <f>F18/' Населення'!F4</f>
        <v>#DIV/0!</v>
      </c>
      <c r="G20" s="11" t="e">
        <f>G18/' Населення'!G4</f>
        <v>#DIV/0!</v>
      </c>
      <c r="H20" s="11" t="e">
        <f>H18/' Населення'!H4</f>
        <v>#DIV/0!</v>
      </c>
      <c r="I20" s="11" t="e">
        <f>I18/' Населення'!I4</f>
        <v>#DIV/0!</v>
      </c>
      <c r="J20" s="11"/>
      <c r="K20" s="11" t="s">
        <v>1586</v>
      </c>
      <c r="L20" s="11"/>
      <c r="M20" s="11"/>
      <c r="N20" s="11"/>
      <c r="O20" s="2"/>
    </row>
    <row r="21" spans="2:15" ht="11.25">
      <c r="B21" s="6"/>
      <c r="C21" s="5" t="s">
        <v>1587</v>
      </c>
      <c r="D21" s="5" t="s">
        <v>1588</v>
      </c>
      <c r="E21" s="5" t="s">
        <v>12</v>
      </c>
      <c r="F21" s="10"/>
      <c r="G21" s="10"/>
      <c r="H21" s="10"/>
      <c r="I21" s="10"/>
      <c r="J21" s="10"/>
      <c r="K21" s="11" t="s">
        <v>1547</v>
      </c>
      <c r="L21" s="11"/>
      <c r="M21" s="11"/>
      <c r="N21" s="11"/>
      <c r="O21" s="2"/>
    </row>
    <row r="22" spans="2:15" ht="11.25">
      <c r="B22" s="5"/>
      <c r="C22" s="5" t="s">
        <v>1589</v>
      </c>
      <c r="D22" s="5" t="s">
        <v>1590</v>
      </c>
      <c r="E22" s="5" t="s">
        <v>70</v>
      </c>
      <c r="F22" s="11" t="e">
        <f>F21*100/' Населення'!F4</f>
        <v>#DIV/0!</v>
      </c>
      <c r="G22" s="11" t="e">
        <f>G21*100/' Населення'!G4</f>
        <v>#DIV/0!</v>
      </c>
      <c r="H22" s="11" t="e">
        <f>H21*100/' Населення'!H4</f>
        <v>#DIV/0!</v>
      </c>
      <c r="I22" s="11" t="e">
        <f>I21*100/' Населення'!I4</f>
        <v>#DIV/0!</v>
      </c>
      <c r="J22" s="11"/>
      <c r="K22" s="11" t="s">
        <v>1591</v>
      </c>
      <c r="L22" s="11"/>
      <c r="M22" s="11"/>
      <c r="N22" s="11"/>
      <c r="O22" s="2"/>
    </row>
    <row r="23" spans="2:14" ht="11.25">
      <c r="B23" s="5"/>
      <c r="C23" s="5" t="s">
        <v>1592</v>
      </c>
      <c r="D23" s="9" t="s">
        <v>1593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1.25">
      <c r="B24" s="5"/>
      <c r="C24" s="5" t="s">
        <v>1594</v>
      </c>
      <c r="D24" s="9" t="s">
        <v>1595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ht="11.25">
      <c r="B25" s="5"/>
      <c r="C25" s="5" t="s">
        <v>1596</v>
      </c>
      <c r="D25" s="5" t="s">
        <v>1597</v>
      </c>
      <c r="E25" s="5" t="s">
        <v>132</v>
      </c>
      <c r="F25" s="11" t="e">
        <f>F6*10/' Населення'!F4</f>
        <v>#DIV/0!</v>
      </c>
      <c r="G25" s="11" t="e">
        <f>G6*10/' Населення'!G4</f>
        <v>#DIV/0!</v>
      </c>
      <c r="H25" s="11" t="e">
        <f>H6*10/' Населення'!H4</f>
        <v>#DIV/0!</v>
      </c>
      <c r="I25" s="11" t="e">
        <f>I6*10/' Населення'!I4</f>
        <v>#DIV/0!</v>
      </c>
      <c r="J25" s="11"/>
      <c r="K25" s="11" t="s">
        <v>1598</v>
      </c>
      <c r="L25" s="11"/>
      <c r="M25" s="11"/>
      <c r="N25" s="11"/>
      <c r="O25" s="2"/>
    </row>
    <row r="26" spans="2:15" ht="11.25">
      <c r="B26" s="6" t="s">
        <v>0</v>
      </c>
      <c r="C26" s="5" t="s">
        <v>1599</v>
      </c>
      <c r="D26" s="5" t="s">
        <v>1600</v>
      </c>
      <c r="E26" s="5" t="s">
        <v>70</v>
      </c>
      <c r="F26" s="10"/>
      <c r="G26" s="10"/>
      <c r="H26" s="10"/>
      <c r="I26" s="10"/>
      <c r="J26" s="10"/>
      <c r="K26" s="11" t="s">
        <v>1601</v>
      </c>
      <c r="L26" s="11"/>
      <c r="M26" s="11"/>
      <c r="N26" s="11"/>
      <c r="O26" s="2"/>
    </row>
    <row r="27" spans="2:14" ht="11.25">
      <c r="B27" s="5"/>
      <c r="C27" s="5" t="s">
        <v>1602</v>
      </c>
      <c r="D27" s="9" t="s">
        <v>1603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1604</v>
      </c>
      <c r="D28" s="5" t="s">
        <v>1605</v>
      </c>
      <c r="E28" s="5" t="s">
        <v>132</v>
      </c>
      <c r="F28" s="12"/>
      <c r="G28" s="12"/>
      <c r="H28" s="12"/>
      <c r="I28" s="12"/>
      <c r="J28" s="12"/>
      <c r="K28" s="13" t="s">
        <v>1553</v>
      </c>
      <c r="L28" s="13"/>
      <c r="M28" s="13"/>
      <c r="N28" s="13"/>
      <c r="O28" s="3"/>
    </row>
    <row r="29" spans="2:15" ht="11.25">
      <c r="B29" s="6"/>
      <c r="C29" s="5" t="s">
        <v>1606</v>
      </c>
      <c r="D29" s="5" t="s">
        <v>1607</v>
      </c>
      <c r="E29" s="5" t="s">
        <v>132</v>
      </c>
      <c r="F29" s="12"/>
      <c r="G29" s="12"/>
      <c r="H29" s="12"/>
      <c r="I29" s="12"/>
      <c r="J29" s="12"/>
      <c r="K29" s="13" t="s">
        <v>1553</v>
      </c>
      <c r="L29" s="13"/>
      <c r="M29" s="13"/>
      <c r="N29" s="13"/>
      <c r="O29" s="3"/>
    </row>
    <row r="30" spans="2:15" ht="11.25">
      <c r="B30" s="6"/>
      <c r="C30" s="5" t="s">
        <v>1608</v>
      </c>
      <c r="D30" s="5" t="s">
        <v>1609</v>
      </c>
      <c r="E30" s="5" t="s">
        <v>38</v>
      </c>
      <c r="F30" s="12"/>
      <c r="G30" s="12"/>
      <c r="H30" s="12"/>
      <c r="I30" s="12"/>
      <c r="J30" s="12"/>
      <c r="K30" s="13" t="s">
        <v>1553</v>
      </c>
      <c r="L30" s="13"/>
      <c r="M30" s="13"/>
      <c r="N30" s="13"/>
      <c r="O30" s="3"/>
    </row>
    <row r="31" spans="2:14" ht="11.25">
      <c r="B31" s="5"/>
      <c r="C31" s="5" t="s">
        <v>1610</v>
      </c>
      <c r="D31" s="9" t="s">
        <v>1611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5" ht="11.25">
      <c r="B32" s="6"/>
      <c r="C32" s="5" t="s">
        <v>1612</v>
      </c>
      <c r="D32" s="5" t="s">
        <v>1613</v>
      </c>
      <c r="E32" s="5" t="s">
        <v>132</v>
      </c>
      <c r="F32" s="12"/>
      <c r="G32" s="12"/>
      <c r="H32" s="12"/>
      <c r="I32" s="12"/>
      <c r="J32" s="12"/>
      <c r="K32" s="13" t="s">
        <v>1553</v>
      </c>
      <c r="L32" s="13"/>
      <c r="M32" s="13"/>
      <c r="N32" s="13"/>
      <c r="O32" s="3"/>
    </row>
    <row r="33" spans="2:15" ht="11.25">
      <c r="B33" s="6"/>
      <c r="C33" s="5" t="s">
        <v>1614</v>
      </c>
      <c r="D33" s="5" t="s">
        <v>1615</v>
      </c>
      <c r="E33" s="5" t="s">
        <v>38</v>
      </c>
      <c r="F33" s="12"/>
      <c r="G33" s="12"/>
      <c r="H33" s="12"/>
      <c r="I33" s="12"/>
      <c r="J33" s="12"/>
      <c r="K33" s="13" t="s">
        <v>1553</v>
      </c>
      <c r="L33" s="13"/>
      <c r="M33" s="13"/>
      <c r="N33" s="13"/>
      <c r="O33" s="3"/>
    </row>
    <row r="34" spans="2:14" ht="11.25">
      <c r="B34" s="5"/>
      <c r="C34" s="5" t="s">
        <v>1616</v>
      </c>
      <c r="D34" s="9" t="s">
        <v>1617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1618</v>
      </c>
      <c r="D35" s="5" t="s">
        <v>1619</v>
      </c>
      <c r="E35" s="5" t="s">
        <v>132</v>
      </c>
      <c r="F35" s="12"/>
      <c r="G35" s="12"/>
      <c r="H35" s="12"/>
      <c r="I35" s="12"/>
      <c r="J35" s="12"/>
      <c r="K35" s="13" t="s">
        <v>1553</v>
      </c>
      <c r="L35" s="13"/>
      <c r="M35" s="13"/>
      <c r="N35" s="13"/>
      <c r="O35" s="3"/>
    </row>
    <row r="36" spans="2:15" ht="11.25">
      <c r="B36" s="6"/>
      <c r="C36" s="5" t="s">
        <v>1620</v>
      </c>
      <c r="D36" s="5" t="s">
        <v>1621</v>
      </c>
      <c r="E36" s="5" t="s">
        <v>38</v>
      </c>
      <c r="F36" s="12"/>
      <c r="G36" s="12"/>
      <c r="H36" s="12"/>
      <c r="I36" s="12"/>
      <c r="J36" s="12"/>
      <c r="K36" s="13" t="s">
        <v>1553</v>
      </c>
      <c r="L36" s="13"/>
      <c r="M36" s="13"/>
      <c r="N36" s="13"/>
      <c r="O36" s="3"/>
    </row>
    <row r="37" spans="2:14" ht="11.25">
      <c r="B37" s="5"/>
      <c r="C37" s="5" t="s">
        <v>1622</v>
      </c>
      <c r="D37" s="9" t="s">
        <v>1623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1624</v>
      </c>
      <c r="D38" s="5" t="s">
        <v>1625</v>
      </c>
      <c r="E38" s="5" t="s">
        <v>132</v>
      </c>
      <c r="F38" s="12"/>
      <c r="G38" s="12"/>
      <c r="H38" s="12"/>
      <c r="I38" s="12"/>
      <c r="J38" s="12"/>
      <c r="K38" s="13" t="s">
        <v>1553</v>
      </c>
      <c r="L38" s="13"/>
      <c r="M38" s="13"/>
      <c r="N38" s="13"/>
      <c r="O38" s="3"/>
    </row>
    <row r="39" spans="2:15" ht="11.25">
      <c r="B39" s="6"/>
      <c r="C39" s="5" t="s">
        <v>1626</v>
      </c>
      <c r="D39" s="5" t="s">
        <v>1627</v>
      </c>
      <c r="E39" s="5" t="s">
        <v>38</v>
      </c>
      <c r="F39" s="12"/>
      <c r="G39" s="12"/>
      <c r="H39" s="12"/>
      <c r="I39" s="12"/>
      <c r="J39" s="12"/>
      <c r="K39" s="13" t="s">
        <v>1553</v>
      </c>
      <c r="L39" s="13"/>
      <c r="M39" s="13"/>
      <c r="N39" s="13"/>
      <c r="O39" s="3"/>
    </row>
    <row r="40" spans="2:14" ht="11.25">
      <c r="B40" s="5"/>
      <c r="C40" s="5" t="s">
        <v>1628</v>
      </c>
      <c r="D40" s="8" t="s">
        <v>1457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 t="s">
        <v>0</v>
      </c>
      <c r="C41" s="5" t="s">
        <v>1629</v>
      </c>
      <c r="D41" s="5" t="s">
        <v>1630</v>
      </c>
      <c r="E41" s="5" t="s">
        <v>38</v>
      </c>
      <c r="F41" s="12"/>
      <c r="G41" s="12"/>
      <c r="H41" s="12"/>
      <c r="I41" s="12"/>
      <c r="J41" s="12"/>
      <c r="K41" s="13" t="s">
        <v>1547</v>
      </c>
      <c r="L41" s="13"/>
      <c r="M41" s="13"/>
      <c r="N41" s="13"/>
      <c r="O41" s="3"/>
    </row>
    <row r="42" spans="2:15" ht="11.25">
      <c r="B42" s="6"/>
      <c r="C42" s="5" t="s">
        <v>1631</v>
      </c>
      <c r="D42" s="5" t="s">
        <v>1632</v>
      </c>
      <c r="E42" s="5" t="s">
        <v>38</v>
      </c>
      <c r="F42" s="12"/>
      <c r="G42" s="12"/>
      <c r="H42" s="12"/>
      <c r="I42" s="12"/>
      <c r="J42" s="12"/>
      <c r="K42" s="13" t="s">
        <v>1633</v>
      </c>
      <c r="L42" s="13"/>
      <c r="M42" s="13"/>
      <c r="N42" s="13"/>
      <c r="O42" s="3"/>
    </row>
    <row r="43" spans="2:15" ht="11.25">
      <c r="B43" s="6"/>
      <c r="C43" s="5" t="s">
        <v>1634</v>
      </c>
      <c r="D43" s="5" t="s">
        <v>1635</v>
      </c>
      <c r="E43" s="5" t="s">
        <v>38</v>
      </c>
      <c r="F43" s="12"/>
      <c r="G43" s="12"/>
      <c r="H43" s="12"/>
      <c r="I43" s="12"/>
      <c r="J43" s="12"/>
      <c r="K43" s="13" t="s">
        <v>1547</v>
      </c>
      <c r="L43" s="13"/>
      <c r="M43" s="13"/>
      <c r="N43" s="13"/>
      <c r="O43" s="3"/>
    </row>
    <row r="44" spans="2:15" ht="11.25">
      <c r="B44" s="6" t="s">
        <v>0</v>
      </c>
      <c r="C44" s="5" t="s">
        <v>1636</v>
      </c>
      <c r="D44" s="5" t="s">
        <v>1637</v>
      </c>
      <c r="E44" s="5" t="s">
        <v>152</v>
      </c>
      <c r="F44" s="10"/>
      <c r="G44" s="10"/>
      <c r="H44" s="10"/>
      <c r="I44" s="10"/>
      <c r="J44" s="10"/>
      <c r="K44" s="11" t="s">
        <v>1638</v>
      </c>
      <c r="L44" s="11"/>
      <c r="M44" s="11"/>
      <c r="N44" s="11"/>
      <c r="O44" s="2"/>
    </row>
    <row r="45" spans="2:14" ht="11.25">
      <c r="B45" s="5"/>
      <c r="C45" s="5" t="s">
        <v>1639</v>
      </c>
      <c r="D45" s="9" t="s">
        <v>1640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/>
      <c r="C46" s="5" t="s">
        <v>1641</v>
      </c>
      <c r="D46" s="5" t="s">
        <v>1642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4" ht="11.25">
      <c r="B47" s="5"/>
      <c r="C47" s="5" t="s">
        <v>1643</v>
      </c>
      <c r="D47" s="9" t="s">
        <v>1644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/>
      <c r="C48" s="5" t="s">
        <v>1645</v>
      </c>
      <c r="D48" s="5" t="s">
        <v>1646</v>
      </c>
      <c r="E48" s="5" t="s">
        <v>156</v>
      </c>
      <c r="F48" s="10"/>
      <c r="G48" s="10"/>
      <c r="H48" s="10"/>
      <c r="I48" s="10"/>
      <c r="J48" s="10"/>
      <c r="K48" s="11" t="s">
        <v>1547</v>
      </c>
      <c r="L48" s="11"/>
      <c r="M48" s="11"/>
      <c r="N48" s="11"/>
      <c r="O48" s="2"/>
    </row>
    <row r="49" spans="2:15" ht="11.25">
      <c r="B49" s="6"/>
      <c r="C49" s="5" t="s">
        <v>1647</v>
      </c>
      <c r="D49" s="5" t="s">
        <v>1648</v>
      </c>
      <c r="E49" s="5" t="s">
        <v>156</v>
      </c>
      <c r="F49" s="10"/>
      <c r="G49" s="10"/>
      <c r="H49" s="10"/>
      <c r="I49" s="10"/>
      <c r="J49" s="10"/>
      <c r="K49" s="11" t="s">
        <v>1547</v>
      </c>
      <c r="L49" s="11"/>
      <c r="M49" s="11"/>
      <c r="N49" s="11"/>
      <c r="O49" s="2"/>
    </row>
    <row r="50" spans="2:15" ht="11.25">
      <c r="B50" s="6"/>
      <c r="C50" s="5" t="s">
        <v>1649</v>
      </c>
      <c r="D50" s="5" t="s">
        <v>1650</v>
      </c>
      <c r="E50" s="5" t="s">
        <v>156</v>
      </c>
      <c r="F50" s="10"/>
      <c r="G50" s="10"/>
      <c r="H50" s="10"/>
      <c r="I50" s="10"/>
      <c r="J50" s="10"/>
      <c r="K50" s="11" t="s">
        <v>1547</v>
      </c>
      <c r="L50" s="11"/>
      <c r="M50" s="11"/>
      <c r="N50" s="11"/>
      <c r="O50" s="2"/>
    </row>
    <row r="51" spans="2:15" ht="11.25">
      <c r="B51" s="6"/>
      <c r="C51" s="5" t="s">
        <v>1651</v>
      </c>
      <c r="D51" s="5" t="s">
        <v>1652</v>
      </c>
      <c r="E51" s="5" t="s">
        <v>156</v>
      </c>
      <c r="F51" s="10"/>
      <c r="G51" s="10"/>
      <c r="H51" s="10"/>
      <c r="I51" s="10"/>
      <c r="J51" s="10"/>
      <c r="K51" s="11" t="s">
        <v>1547</v>
      </c>
      <c r="L51" s="11"/>
      <c r="M51" s="11"/>
      <c r="N51" s="11"/>
      <c r="O51" s="2"/>
    </row>
    <row r="52" spans="2:14" ht="11.25">
      <c r="B52" s="5"/>
      <c r="C52" s="5" t="s">
        <v>1653</v>
      </c>
      <c r="D52" s="9" t="s">
        <v>1593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5" ht="11.25">
      <c r="B53" s="6"/>
      <c r="C53" s="5" t="s">
        <v>1654</v>
      </c>
      <c r="D53" s="5" t="s">
        <v>1655</v>
      </c>
      <c r="E53" s="5" t="s">
        <v>156</v>
      </c>
      <c r="F53" s="10"/>
      <c r="G53" s="10"/>
      <c r="H53" s="10"/>
      <c r="I53" s="10"/>
      <c r="J53" s="10"/>
      <c r="K53" s="11" t="s">
        <v>1656</v>
      </c>
      <c r="L53" s="11"/>
      <c r="M53" s="11"/>
      <c r="N53" s="11"/>
      <c r="O53" s="2"/>
    </row>
    <row r="54" spans="2:15" ht="11.25">
      <c r="B54" s="6"/>
      <c r="C54" s="5" t="s">
        <v>1657</v>
      </c>
      <c r="D54" s="5" t="s">
        <v>1658</v>
      </c>
      <c r="E54" s="5" t="s">
        <v>156</v>
      </c>
      <c r="F54" s="10"/>
      <c r="G54" s="10"/>
      <c r="H54" s="10"/>
      <c r="I54" s="10"/>
      <c r="J54" s="10"/>
      <c r="K54" s="11" t="s">
        <v>1659</v>
      </c>
      <c r="L54" s="11"/>
      <c r="M54" s="11"/>
      <c r="N54" s="11"/>
      <c r="O54" s="2"/>
    </row>
    <row r="55" spans="2:15" ht="11.25">
      <c r="B55" s="6"/>
      <c r="C55" s="5" t="s">
        <v>1660</v>
      </c>
      <c r="D55" s="5" t="s">
        <v>1661</v>
      </c>
      <c r="E55" s="5" t="s">
        <v>70</v>
      </c>
      <c r="F55" s="10"/>
      <c r="G55" s="10"/>
      <c r="H55" s="10"/>
      <c r="I55" s="10"/>
      <c r="J55" s="10"/>
      <c r="K55" s="11" t="s">
        <v>1553</v>
      </c>
      <c r="L55" s="11"/>
      <c r="M55" s="11"/>
      <c r="N55" s="11"/>
      <c r="O55" s="2"/>
    </row>
    <row r="56" spans="2:15" ht="11.25">
      <c r="B56" s="6"/>
      <c r="C56" s="5" t="s">
        <v>1662</v>
      </c>
      <c r="D56" s="5" t="s">
        <v>1663</v>
      </c>
      <c r="E56" s="5" t="s">
        <v>152</v>
      </c>
      <c r="F56" s="10"/>
      <c r="G56" s="10"/>
      <c r="H56" s="10"/>
      <c r="I56" s="10"/>
      <c r="J56" s="10"/>
      <c r="K56" s="11" t="s">
        <v>1664</v>
      </c>
      <c r="L56" s="11"/>
      <c r="M56" s="11"/>
      <c r="N56" s="11"/>
      <c r="O56" s="2"/>
    </row>
    <row r="57" spans="2:14" ht="11.25">
      <c r="B57" s="5"/>
      <c r="C57" s="5" t="s">
        <v>1665</v>
      </c>
      <c r="D57" s="9" t="s">
        <v>1595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5" ht="11.25">
      <c r="B58" s="6"/>
      <c r="C58" s="5" t="s">
        <v>1666</v>
      </c>
      <c r="D58" s="5" t="s">
        <v>1667</v>
      </c>
      <c r="E58" s="5" t="s">
        <v>156</v>
      </c>
      <c r="F58" s="10"/>
      <c r="G58" s="10"/>
      <c r="H58" s="10"/>
      <c r="I58" s="10"/>
      <c r="J58" s="10"/>
      <c r="K58" s="11" t="s">
        <v>1668</v>
      </c>
      <c r="L58" s="11"/>
      <c r="M58" s="11"/>
      <c r="N58" s="11"/>
      <c r="O58" s="2"/>
    </row>
    <row r="59" spans="2:15" ht="11.25">
      <c r="B59" s="6"/>
      <c r="C59" s="5" t="s">
        <v>1669</v>
      </c>
      <c r="D59" s="5" t="s">
        <v>1670</v>
      </c>
      <c r="E59" s="5" t="s">
        <v>156</v>
      </c>
      <c r="F59" s="10"/>
      <c r="G59" s="10"/>
      <c r="H59" s="10"/>
      <c r="I59" s="10"/>
      <c r="J59" s="10"/>
      <c r="K59" s="11" t="s">
        <v>1553</v>
      </c>
      <c r="L59" s="11"/>
      <c r="M59" s="11"/>
      <c r="N59" s="11"/>
      <c r="O59" s="2"/>
    </row>
    <row r="60" spans="2:15" ht="11.25">
      <c r="B60" s="6"/>
      <c r="C60" s="5" t="s">
        <v>1671</v>
      </c>
      <c r="D60" s="5" t="s">
        <v>1672</v>
      </c>
      <c r="E60" s="5" t="s">
        <v>156</v>
      </c>
      <c r="F60" s="10"/>
      <c r="G60" s="10"/>
      <c r="H60" s="10"/>
      <c r="I60" s="10"/>
      <c r="J60" s="10"/>
      <c r="K60" s="11" t="s">
        <v>1553</v>
      </c>
      <c r="L60" s="11"/>
      <c r="M60" s="11"/>
      <c r="N60" s="11"/>
      <c r="O60" s="2"/>
    </row>
    <row r="61" spans="2:15" ht="11.25">
      <c r="B61" s="6"/>
      <c r="C61" s="5" t="s">
        <v>1673</v>
      </c>
      <c r="D61" s="5" t="s">
        <v>1674</v>
      </c>
      <c r="E61" s="5" t="s">
        <v>156</v>
      </c>
      <c r="F61" s="10"/>
      <c r="G61" s="10"/>
      <c r="H61" s="10"/>
      <c r="I61" s="10"/>
      <c r="J61" s="10"/>
      <c r="K61" s="11" t="s">
        <v>1553</v>
      </c>
      <c r="L61" s="11"/>
      <c r="M61" s="11"/>
      <c r="N61" s="11"/>
      <c r="O61" s="2"/>
    </row>
    <row r="62" spans="2:15" ht="11.25">
      <c r="B62" s="6"/>
      <c r="C62" s="5" t="s">
        <v>1675</v>
      </c>
      <c r="D62" s="5" t="s">
        <v>1676</v>
      </c>
      <c r="E62" s="5" t="s">
        <v>132</v>
      </c>
      <c r="F62" s="12"/>
      <c r="G62" s="12"/>
      <c r="H62" s="12"/>
      <c r="I62" s="12"/>
      <c r="J62" s="12"/>
      <c r="K62" s="13" t="s">
        <v>1553</v>
      </c>
      <c r="L62" s="13"/>
      <c r="M62" s="13"/>
      <c r="N62" s="13"/>
      <c r="O62" s="3"/>
    </row>
    <row r="63" spans="2:15" ht="11.25">
      <c r="B63" s="6"/>
      <c r="C63" s="5" t="s">
        <v>1677</v>
      </c>
      <c r="D63" s="5" t="s">
        <v>1678</v>
      </c>
      <c r="E63" s="5" t="s">
        <v>70</v>
      </c>
      <c r="F63" s="12"/>
      <c r="G63" s="12"/>
      <c r="H63" s="12"/>
      <c r="I63" s="12"/>
      <c r="J63" s="12"/>
      <c r="K63" s="13" t="s">
        <v>1679</v>
      </c>
      <c r="L63" s="13"/>
      <c r="M63" s="13"/>
      <c r="N63" s="13"/>
      <c r="O63" s="3"/>
    </row>
    <row r="64" spans="2:14" ht="11.25">
      <c r="B64" s="5"/>
      <c r="C64" s="5" t="s">
        <v>1680</v>
      </c>
      <c r="D64" s="9" t="s">
        <v>1603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5" ht="11.25">
      <c r="B65" s="6"/>
      <c r="C65" s="5" t="s">
        <v>1681</v>
      </c>
      <c r="D65" s="5" t="s">
        <v>1682</v>
      </c>
      <c r="E65" s="5" t="s">
        <v>156</v>
      </c>
      <c r="F65" s="10"/>
      <c r="G65" s="10"/>
      <c r="H65" s="10"/>
      <c r="I65" s="10"/>
      <c r="J65" s="10"/>
      <c r="K65" s="11" t="s">
        <v>1547</v>
      </c>
      <c r="L65" s="11"/>
      <c r="M65" s="11"/>
      <c r="N65" s="11"/>
      <c r="O65" s="2"/>
    </row>
    <row r="66" spans="2:15" ht="11.25">
      <c r="B66" s="6"/>
      <c r="C66" s="5" t="s">
        <v>1683</v>
      </c>
      <c r="D66" s="5" t="s">
        <v>1684</v>
      </c>
      <c r="E66" s="5" t="s">
        <v>156</v>
      </c>
      <c r="F66" s="10"/>
      <c r="G66" s="10"/>
      <c r="H66" s="10"/>
      <c r="I66" s="10"/>
      <c r="J66" s="10"/>
      <c r="K66" s="11" t="s">
        <v>1685</v>
      </c>
      <c r="L66" s="11"/>
      <c r="M66" s="11"/>
      <c r="N66" s="11"/>
      <c r="O66" s="2"/>
    </row>
    <row r="67" spans="2:15" ht="11.25">
      <c r="B67" s="6"/>
      <c r="C67" s="5" t="s">
        <v>1686</v>
      </c>
      <c r="D67" s="5" t="s">
        <v>1687</v>
      </c>
      <c r="E67" s="5" t="s">
        <v>156</v>
      </c>
      <c r="F67" s="10"/>
      <c r="G67" s="10"/>
      <c r="H67" s="10"/>
      <c r="I67" s="10"/>
      <c r="J67" s="10"/>
      <c r="K67" s="11" t="s">
        <v>1547</v>
      </c>
      <c r="L67" s="11"/>
      <c r="M67" s="11"/>
      <c r="N67" s="11"/>
      <c r="O67" s="2"/>
    </row>
    <row r="68" spans="2:14" ht="11.25">
      <c r="B68" s="5"/>
      <c r="C68" s="5" t="s">
        <v>1688</v>
      </c>
      <c r="D68" s="9" t="s">
        <v>1611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5" ht="11.25">
      <c r="B69" s="6"/>
      <c r="C69" s="5" t="s">
        <v>1689</v>
      </c>
      <c r="D69" s="5" t="s">
        <v>1690</v>
      </c>
      <c r="E69" s="5" t="s">
        <v>156</v>
      </c>
      <c r="F69" s="10"/>
      <c r="G69" s="10"/>
      <c r="H69" s="10"/>
      <c r="I69" s="10"/>
      <c r="J69" s="10"/>
      <c r="K69" s="11" t="s">
        <v>1553</v>
      </c>
      <c r="L69" s="11"/>
      <c r="M69" s="11"/>
      <c r="N69" s="11"/>
      <c r="O69" s="2"/>
    </row>
    <row r="70" spans="2:15" ht="11.25">
      <c r="B70" s="6"/>
      <c r="C70" s="5" t="s">
        <v>1691</v>
      </c>
      <c r="D70" s="5" t="s">
        <v>1692</v>
      </c>
      <c r="E70" s="5" t="s">
        <v>156</v>
      </c>
      <c r="F70" s="10"/>
      <c r="G70" s="10"/>
      <c r="H70" s="10"/>
      <c r="I70" s="10"/>
      <c r="J70" s="10"/>
      <c r="K70" s="11" t="s">
        <v>1553</v>
      </c>
      <c r="L70" s="11"/>
      <c r="M70" s="11"/>
      <c r="N70" s="11"/>
      <c r="O70" s="2"/>
    </row>
    <row r="71" spans="2:15" ht="11.25">
      <c r="B71" s="6"/>
      <c r="C71" s="5" t="s">
        <v>1693</v>
      </c>
      <c r="D71" s="5" t="s">
        <v>1694</v>
      </c>
      <c r="E71" s="5" t="s">
        <v>156</v>
      </c>
      <c r="F71" s="10"/>
      <c r="G71" s="10"/>
      <c r="H71" s="10"/>
      <c r="I71" s="10"/>
      <c r="J71" s="10"/>
      <c r="K71" s="11" t="s">
        <v>1553</v>
      </c>
      <c r="L71" s="11"/>
      <c r="M71" s="11"/>
      <c r="N71" s="11"/>
      <c r="O71" s="2"/>
    </row>
    <row r="72" spans="2:14" ht="11.25">
      <c r="B72" s="5"/>
      <c r="C72" s="5" t="s">
        <v>1695</v>
      </c>
      <c r="D72" s="9" t="s">
        <v>1696</v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5" ht="11.25">
      <c r="B73" s="6"/>
      <c r="C73" s="5" t="s">
        <v>1697</v>
      </c>
      <c r="D73" s="5" t="s">
        <v>1698</v>
      </c>
      <c r="E73" s="5" t="s">
        <v>156</v>
      </c>
      <c r="F73" s="10"/>
      <c r="G73" s="10"/>
      <c r="H73" s="10"/>
      <c r="I73" s="10"/>
      <c r="J73" s="10"/>
      <c r="K73" s="11" t="s">
        <v>1547</v>
      </c>
      <c r="L73" s="11"/>
      <c r="M73" s="11"/>
      <c r="N73" s="11"/>
      <c r="O73" s="2"/>
    </row>
    <row r="74" spans="2:15" ht="11.25">
      <c r="B74" s="6"/>
      <c r="C74" s="5" t="s">
        <v>1699</v>
      </c>
      <c r="D74" s="5" t="s">
        <v>1700</v>
      </c>
      <c r="E74" s="5" t="s">
        <v>156</v>
      </c>
      <c r="F74" s="10"/>
      <c r="G74" s="10"/>
      <c r="H74" s="10"/>
      <c r="I74" s="10"/>
      <c r="J74" s="10"/>
      <c r="K74" s="11" t="s">
        <v>1547</v>
      </c>
      <c r="L74" s="11"/>
      <c r="M74" s="11"/>
      <c r="N74" s="11"/>
      <c r="O74" s="2"/>
    </row>
    <row r="75" spans="2:15" ht="11.25">
      <c r="B75" s="6"/>
      <c r="C75" s="5" t="s">
        <v>1701</v>
      </c>
      <c r="D75" s="5" t="s">
        <v>1702</v>
      </c>
      <c r="E75" s="5" t="s">
        <v>156</v>
      </c>
      <c r="F75" s="10"/>
      <c r="G75" s="10"/>
      <c r="H75" s="10"/>
      <c r="I75" s="10"/>
      <c r="J75" s="10"/>
      <c r="K75" s="11" t="s">
        <v>1547</v>
      </c>
      <c r="L75" s="11"/>
      <c r="M75" s="11"/>
      <c r="N75" s="11"/>
      <c r="O75" s="2"/>
    </row>
    <row r="76" spans="2:14" ht="11.25">
      <c r="B76" s="5"/>
      <c r="C76" s="5" t="s">
        <v>1703</v>
      </c>
      <c r="D76" s="8" t="s">
        <v>1704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5" ht="11.25">
      <c r="B77" s="6"/>
      <c r="C77" s="5" t="s">
        <v>1705</v>
      </c>
      <c r="D77" s="5" t="s">
        <v>1706</v>
      </c>
      <c r="E77" s="5" t="s">
        <v>132</v>
      </c>
      <c r="F77" s="12"/>
      <c r="G77" s="12"/>
      <c r="H77" s="12"/>
      <c r="I77" s="12"/>
      <c r="J77" s="12"/>
      <c r="K77" s="13" t="s">
        <v>1553</v>
      </c>
      <c r="L77" s="13"/>
      <c r="M77" s="13"/>
      <c r="N77" s="13"/>
      <c r="O77" s="3"/>
    </row>
    <row r="78" spans="2:15" ht="11.25">
      <c r="B78" s="6" t="s">
        <v>0</v>
      </c>
      <c r="C78" s="5" t="s">
        <v>1707</v>
      </c>
      <c r="D78" s="5" t="s">
        <v>1708</v>
      </c>
      <c r="E78" s="5" t="s">
        <v>132</v>
      </c>
      <c r="F78" s="12"/>
      <c r="G78" s="12"/>
      <c r="H78" s="12"/>
      <c r="I78" s="12"/>
      <c r="J78" s="12"/>
      <c r="K78" s="13" t="s">
        <v>1553</v>
      </c>
      <c r="L78" s="13"/>
      <c r="M78" s="13"/>
      <c r="N78" s="13"/>
      <c r="O78" s="3"/>
    </row>
    <row r="79" spans="2:15" ht="11.25">
      <c r="B79" s="5"/>
      <c r="C79" s="5" t="s">
        <v>1709</v>
      </c>
      <c r="D79" s="5" t="s">
        <v>1710</v>
      </c>
      <c r="E79" s="5" t="s">
        <v>132</v>
      </c>
      <c r="F79" s="12"/>
      <c r="G79" s="12"/>
      <c r="H79" s="12"/>
      <c r="I79" s="12"/>
      <c r="J79" s="12"/>
      <c r="K79" s="13" t="s">
        <v>1553</v>
      </c>
      <c r="L79" s="13"/>
      <c r="M79" s="13"/>
      <c r="N79" s="13"/>
      <c r="O79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N125" sqref="N125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162</v>
      </c>
      <c r="D2" s="8" t="s">
        <v>163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164</v>
      </c>
      <c r="D3" s="5" t="s">
        <v>165</v>
      </c>
      <c r="E3" s="5" t="s">
        <v>156</v>
      </c>
      <c r="F3" s="10"/>
      <c r="G3" s="10"/>
      <c r="H3" s="10"/>
      <c r="I3" s="10"/>
      <c r="J3" s="10"/>
      <c r="K3" s="11" t="s">
        <v>166</v>
      </c>
      <c r="L3" s="11"/>
      <c r="M3" s="11"/>
      <c r="N3" s="11"/>
      <c r="O3" s="2"/>
    </row>
    <row r="4" spans="2:15" ht="11.25">
      <c r="B4" s="6"/>
      <c r="C4" s="5" t="s">
        <v>167</v>
      </c>
      <c r="D4" s="5" t="s">
        <v>168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170</v>
      </c>
      <c r="D5" s="5" t="s">
        <v>171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172</v>
      </c>
      <c r="D6" s="5" t="s">
        <v>173</v>
      </c>
      <c r="E6" s="5" t="s">
        <v>70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174</v>
      </c>
      <c r="L6" s="11"/>
      <c r="M6" s="11"/>
      <c r="N6" s="11"/>
      <c r="O6" s="2"/>
    </row>
    <row r="7" spans="2:14" ht="11.25">
      <c r="B7" s="5"/>
      <c r="C7" s="5" t="s">
        <v>175</v>
      </c>
      <c r="D7" s="8" t="s">
        <v>176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5"/>
      <c r="C8" s="5" t="s">
        <v>177</v>
      </c>
      <c r="D8" s="5" t="s">
        <v>178</v>
      </c>
      <c r="E8" s="5" t="s">
        <v>179</v>
      </c>
      <c r="F8" s="11" t="e">
        <f>F3/' Населення'!F4</f>
        <v>#DIV/0!</v>
      </c>
      <c r="G8" s="11" t="e">
        <f>G3/' Населення'!G4</f>
        <v>#DIV/0!</v>
      </c>
      <c r="H8" s="11" t="e">
        <f>H3/' Населення'!H4</f>
        <v>#DIV/0!</v>
      </c>
      <c r="I8" s="11" t="e">
        <f>I3/' Населення'!I4</f>
        <v>#DIV/0!</v>
      </c>
      <c r="J8" s="11"/>
      <c r="K8" s="11" t="s">
        <v>180</v>
      </c>
      <c r="L8" s="11"/>
      <c r="M8" s="11"/>
      <c r="N8" s="11"/>
      <c r="O8" s="2"/>
    </row>
    <row r="9" spans="2:15" ht="11.25">
      <c r="B9" s="5"/>
      <c r="C9" s="5" t="s">
        <v>181</v>
      </c>
      <c r="D9" s="5" t="s">
        <v>182</v>
      </c>
      <c r="E9" s="5" t="s">
        <v>179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183</v>
      </c>
      <c r="L9" s="11"/>
      <c r="M9" s="11"/>
      <c r="N9" s="11"/>
      <c r="O9" s="2"/>
    </row>
    <row r="10" spans="2:15" ht="11.25">
      <c r="B10" s="5"/>
      <c r="C10" s="5" t="s">
        <v>184</v>
      </c>
      <c r="D10" s="5" t="s">
        <v>185</v>
      </c>
      <c r="E10" s="5" t="s">
        <v>179</v>
      </c>
      <c r="F10" s="11" t="e">
        <f>F5/' Населення'!F4</f>
        <v>#DIV/0!</v>
      </c>
      <c r="G10" s="11" t="e">
        <f>G5/' Населення'!G4</f>
        <v>#DIV/0!</v>
      </c>
      <c r="H10" s="11" t="e">
        <f>H5/' Населення'!H4</f>
        <v>#DIV/0!</v>
      </c>
      <c r="I10" s="11" t="e">
        <f>I5/' Населення'!I4</f>
        <v>#DIV/0!</v>
      </c>
      <c r="J10" s="11"/>
      <c r="K10" s="11" t="s">
        <v>186</v>
      </c>
      <c r="L10" s="11"/>
      <c r="M10" s="11"/>
      <c r="N10" s="11"/>
      <c r="O10" s="2"/>
    </row>
    <row r="11" spans="2:14" ht="11.25">
      <c r="B11" s="5"/>
      <c r="C11" s="5" t="s">
        <v>187</v>
      </c>
      <c r="D11" s="8" t="s">
        <v>188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189</v>
      </c>
      <c r="D12" s="5" t="s">
        <v>190</v>
      </c>
      <c r="E12" s="5" t="s">
        <v>156</v>
      </c>
      <c r="F12" s="10"/>
      <c r="G12" s="10"/>
      <c r="H12" s="10"/>
      <c r="I12" s="10"/>
      <c r="J12" s="10"/>
      <c r="K12" s="11" t="s">
        <v>191</v>
      </c>
      <c r="L12" s="11"/>
      <c r="M12" s="11"/>
      <c r="N12" s="11"/>
      <c r="O12" s="2"/>
    </row>
    <row r="13" spans="2:15" ht="11.25">
      <c r="B13" s="6"/>
      <c r="C13" s="5" t="s">
        <v>192</v>
      </c>
      <c r="D13" s="5" t="s">
        <v>193</v>
      </c>
      <c r="E13" s="5" t="s">
        <v>156</v>
      </c>
      <c r="F13" s="10"/>
      <c r="G13" s="10"/>
      <c r="H13" s="10"/>
      <c r="I13" s="10"/>
      <c r="J13" s="10"/>
      <c r="K13" s="11" t="s">
        <v>194</v>
      </c>
      <c r="L13" s="11"/>
      <c r="M13" s="11"/>
      <c r="N13" s="11"/>
      <c r="O13" s="2"/>
    </row>
    <row r="14" spans="2:15" ht="11.25">
      <c r="B14" s="6" t="s">
        <v>0</v>
      </c>
      <c r="C14" s="5" t="s">
        <v>195</v>
      </c>
      <c r="D14" s="5" t="s">
        <v>196</v>
      </c>
      <c r="E14" s="5" t="s">
        <v>156</v>
      </c>
      <c r="F14" s="10"/>
      <c r="G14" s="10"/>
      <c r="H14" s="10"/>
      <c r="I14" s="10"/>
      <c r="J14" s="10"/>
      <c r="K14" s="11" t="s">
        <v>194</v>
      </c>
      <c r="L14" s="11"/>
      <c r="M14" s="11"/>
      <c r="N14" s="11"/>
      <c r="O14" s="2"/>
    </row>
    <row r="15" spans="2:15" ht="11.25">
      <c r="B15" s="5"/>
      <c r="C15" s="5" t="s">
        <v>197</v>
      </c>
      <c r="D15" s="5" t="s">
        <v>198</v>
      </c>
      <c r="E15" s="5" t="s">
        <v>70</v>
      </c>
      <c r="F15" s="11" t="e">
        <f>F14*100/F13</f>
        <v>#DIV/0!</v>
      </c>
      <c r="G15" s="11" t="e">
        <f>G14*100/G13</f>
        <v>#DIV/0!</v>
      </c>
      <c r="H15" s="11" t="e">
        <f>H14*100/H13</f>
        <v>#DIV/0!</v>
      </c>
      <c r="I15" s="11" t="e">
        <f>I14*100/I13</f>
        <v>#DIV/0!</v>
      </c>
      <c r="J15" s="11"/>
      <c r="K15" s="11" t="s">
        <v>199</v>
      </c>
      <c r="L15" s="11"/>
      <c r="M15" s="11"/>
      <c r="N15" s="11"/>
      <c r="O15" s="2"/>
    </row>
    <row r="16" spans="2:15" ht="11.25">
      <c r="B16" s="5"/>
      <c r="C16" s="5" t="s">
        <v>200</v>
      </c>
      <c r="D16" s="5" t="s">
        <v>201</v>
      </c>
      <c r="E16" s="5" t="s">
        <v>70</v>
      </c>
      <c r="F16" s="11" t="e">
        <f>F14*100/F5</f>
        <v>#DIV/0!</v>
      </c>
      <c r="G16" s="11" t="e">
        <f>G14*100/G5</f>
        <v>#DIV/0!</v>
      </c>
      <c r="H16" s="11" t="e">
        <f>H14*100/H5</f>
        <v>#DIV/0!</v>
      </c>
      <c r="I16" s="11" t="e">
        <f>I14*100/I5</f>
        <v>#DIV/0!</v>
      </c>
      <c r="J16" s="11"/>
      <c r="K16" s="11" t="s">
        <v>202</v>
      </c>
      <c r="L16" s="11"/>
      <c r="M16" s="11"/>
      <c r="N16" s="11"/>
      <c r="O16" s="2"/>
    </row>
    <row r="17" spans="2:14" ht="11.25">
      <c r="B17" s="5"/>
      <c r="C17" s="5" t="s">
        <v>203</v>
      </c>
      <c r="D17" s="8" t="s">
        <v>204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205</v>
      </c>
      <c r="D18" s="5" t="s">
        <v>206</v>
      </c>
      <c r="E18" s="5" t="s">
        <v>156</v>
      </c>
      <c r="F18" s="10"/>
      <c r="G18" s="10"/>
      <c r="H18" s="10"/>
      <c r="I18" s="10"/>
      <c r="J18" s="10"/>
      <c r="K18" s="11" t="s">
        <v>207</v>
      </c>
      <c r="L18" s="11"/>
      <c r="M18" s="11"/>
      <c r="N18" s="11"/>
      <c r="O18" s="2"/>
    </row>
    <row r="19" spans="2:15" ht="11.25">
      <c r="B19" s="6"/>
      <c r="C19" s="5" t="s">
        <v>208</v>
      </c>
      <c r="D19" s="5" t="s">
        <v>209</v>
      </c>
      <c r="E19" s="5" t="s">
        <v>156</v>
      </c>
      <c r="F19" s="10"/>
      <c r="G19" s="10"/>
      <c r="H19" s="10"/>
      <c r="I19" s="10"/>
      <c r="J19" s="10"/>
      <c r="K19" s="11" t="s">
        <v>210</v>
      </c>
      <c r="L19" s="11"/>
      <c r="M19" s="11"/>
      <c r="N19" s="11"/>
      <c r="O19" s="2"/>
    </row>
    <row r="20" spans="2:15" ht="11.25">
      <c r="B20" s="6" t="s">
        <v>0</v>
      </c>
      <c r="C20" s="5" t="s">
        <v>211</v>
      </c>
      <c r="D20" s="5" t="s">
        <v>212</v>
      </c>
      <c r="E20" s="5" t="s">
        <v>156</v>
      </c>
      <c r="F20" s="10"/>
      <c r="G20" s="10"/>
      <c r="H20" s="10"/>
      <c r="I20" s="10"/>
      <c r="J20" s="10"/>
      <c r="K20" s="11" t="s">
        <v>169</v>
      </c>
      <c r="L20" s="11"/>
      <c r="M20" s="11"/>
      <c r="N20" s="11"/>
      <c r="O20" s="2"/>
    </row>
    <row r="21" spans="2:15" ht="11.25">
      <c r="B21" s="5"/>
      <c r="C21" s="5" t="s">
        <v>213</v>
      </c>
      <c r="D21" s="5" t="s">
        <v>214</v>
      </c>
      <c r="E21" s="5" t="s">
        <v>70</v>
      </c>
      <c r="F21" s="11" t="e">
        <f>F20*100/F19</f>
        <v>#DIV/0!</v>
      </c>
      <c r="G21" s="11" t="e">
        <f>G20*100/G19</f>
        <v>#DIV/0!</v>
      </c>
      <c r="H21" s="11" t="e">
        <f>H20*100/H19</f>
        <v>#DIV/0!</v>
      </c>
      <c r="I21" s="11" t="e">
        <f>I20*100/I19</f>
        <v>#DIV/0!</v>
      </c>
      <c r="J21" s="11"/>
      <c r="K21" s="11" t="s">
        <v>215</v>
      </c>
      <c r="L21" s="11"/>
      <c r="M21" s="11"/>
      <c r="N21" s="11"/>
      <c r="O21" s="2"/>
    </row>
    <row r="22" spans="2:15" ht="11.25">
      <c r="B22" s="5"/>
      <c r="C22" s="5" t="s">
        <v>216</v>
      </c>
      <c r="D22" s="5" t="s">
        <v>217</v>
      </c>
      <c r="E22" s="5" t="s">
        <v>70</v>
      </c>
      <c r="F22" s="11" t="e">
        <f>F20*100/F14</f>
        <v>#DIV/0!</v>
      </c>
      <c r="G22" s="11" t="e">
        <f>G20*100/G14</f>
        <v>#DIV/0!</v>
      </c>
      <c r="H22" s="11" t="e">
        <f>H20*100/H14</f>
        <v>#DIV/0!</v>
      </c>
      <c r="I22" s="11" t="e">
        <f>I20*100/I14</f>
        <v>#DIV/0!</v>
      </c>
      <c r="J22" s="11"/>
      <c r="K22" s="11" t="s">
        <v>218</v>
      </c>
      <c r="L22" s="11"/>
      <c r="M22" s="11"/>
      <c r="N22" s="11"/>
      <c r="O22" s="2"/>
    </row>
    <row r="23" spans="2:14" ht="11.25">
      <c r="B23" s="5"/>
      <c r="C23" s="5" t="s">
        <v>219</v>
      </c>
      <c r="D23" s="8" t="s">
        <v>220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221</v>
      </c>
      <c r="D24" s="5" t="s">
        <v>222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6"/>
      <c r="C25" s="5" t="s">
        <v>223</v>
      </c>
      <c r="D25" s="5" t="s">
        <v>224</v>
      </c>
      <c r="E25" s="5" t="s">
        <v>156</v>
      </c>
      <c r="F25" s="10"/>
      <c r="G25" s="10"/>
      <c r="H25" s="10"/>
      <c r="I25" s="10"/>
      <c r="J25" s="10"/>
      <c r="K25" s="11" t="s">
        <v>169</v>
      </c>
      <c r="L25" s="11"/>
      <c r="M25" s="11"/>
      <c r="N25" s="11"/>
      <c r="O25" s="2"/>
    </row>
    <row r="26" spans="2:15" ht="11.25">
      <c r="B26" s="6" t="s">
        <v>0</v>
      </c>
      <c r="C26" s="5" t="s">
        <v>225</v>
      </c>
      <c r="D26" s="5" t="s">
        <v>226</v>
      </c>
      <c r="E26" s="5" t="s">
        <v>156</v>
      </c>
      <c r="F26" s="10"/>
      <c r="G26" s="10"/>
      <c r="H26" s="10"/>
      <c r="I26" s="10"/>
      <c r="J26" s="10"/>
      <c r="K26" s="11" t="s">
        <v>227</v>
      </c>
      <c r="L26" s="11"/>
      <c r="M26" s="11"/>
      <c r="N26" s="11"/>
      <c r="O26" s="2"/>
    </row>
    <row r="27" spans="2:15" ht="11.25">
      <c r="B27" s="5"/>
      <c r="C27" s="5" t="s">
        <v>228</v>
      </c>
      <c r="D27" s="5" t="s">
        <v>229</v>
      </c>
      <c r="E27" s="5" t="s">
        <v>70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230</v>
      </c>
      <c r="L27" s="11"/>
      <c r="M27" s="11"/>
      <c r="N27" s="11"/>
      <c r="O27" s="2"/>
    </row>
    <row r="28" spans="2:14" ht="11.25">
      <c r="B28" s="5"/>
      <c r="C28" s="5" t="s">
        <v>231</v>
      </c>
      <c r="D28" s="8" t="s">
        <v>232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/>
      <c r="C29" s="5" t="s">
        <v>233</v>
      </c>
      <c r="D29" s="5" t="s">
        <v>234</v>
      </c>
      <c r="E29" s="5" t="s">
        <v>156</v>
      </c>
      <c r="F29" s="10"/>
      <c r="G29" s="10"/>
      <c r="H29" s="10"/>
      <c r="I29" s="10"/>
      <c r="J29" s="10"/>
      <c r="K29" s="11" t="s">
        <v>169</v>
      </c>
      <c r="L29" s="11"/>
      <c r="M29" s="11"/>
      <c r="N29" s="11"/>
      <c r="O29" s="2"/>
    </row>
    <row r="30" spans="2:15" ht="11.25">
      <c r="B30" s="6"/>
      <c r="C30" s="5" t="s">
        <v>235</v>
      </c>
      <c r="D30" s="5" t="s">
        <v>236</v>
      </c>
      <c r="E30" s="5" t="s">
        <v>156</v>
      </c>
      <c r="F30" s="10"/>
      <c r="G30" s="10"/>
      <c r="H30" s="10"/>
      <c r="I30" s="10"/>
      <c r="J30" s="10"/>
      <c r="K30" s="11" t="s">
        <v>169</v>
      </c>
      <c r="L30" s="11"/>
      <c r="M30" s="11"/>
      <c r="N30" s="11"/>
      <c r="O30" s="2"/>
    </row>
    <row r="31" spans="2:15" ht="11.25">
      <c r="B31" s="6" t="s">
        <v>0</v>
      </c>
      <c r="C31" s="5" t="s">
        <v>237</v>
      </c>
      <c r="D31" s="5" t="s">
        <v>238</v>
      </c>
      <c r="E31" s="5" t="s">
        <v>156</v>
      </c>
      <c r="F31" s="10"/>
      <c r="G31" s="10"/>
      <c r="H31" s="10"/>
      <c r="I31" s="10"/>
      <c r="J31" s="10"/>
      <c r="K31" s="11" t="s">
        <v>169</v>
      </c>
      <c r="L31" s="11"/>
      <c r="M31" s="11"/>
      <c r="N31" s="11"/>
      <c r="O31" s="2"/>
    </row>
    <row r="32" spans="2:15" ht="11.25">
      <c r="B32" s="5"/>
      <c r="C32" s="5" t="s">
        <v>239</v>
      </c>
      <c r="D32" s="5" t="s">
        <v>240</v>
      </c>
      <c r="E32" s="5" t="s">
        <v>70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241</v>
      </c>
      <c r="L32" s="11"/>
      <c r="M32" s="11"/>
      <c r="N32" s="11"/>
      <c r="O32" s="2"/>
    </row>
    <row r="33" spans="2:15" ht="11.25">
      <c r="B33" s="5"/>
      <c r="C33" s="5" t="s">
        <v>242</v>
      </c>
      <c r="D33" s="5" t="s">
        <v>243</v>
      </c>
      <c r="E33" s="5" t="s">
        <v>179</v>
      </c>
      <c r="F33" s="11" t="e">
        <f>F31/' Населення'!F4</f>
        <v>#DIV/0!</v>
      </c>
      <c r="G33" s="11" t="e">
        <f>G31/' Населення'!G4</f>
        <v>#DIV/0!</v>
      </c>
      <c r="H33" s="11" t="e">
        <f>H31/' Населення'!H4</f>
        <v>#DIV/0!</v>
      </c>
      <c r="I33" s="11" t="e">
        <f>I31/' Населення'!I4</f>
        <v>#DIV/0!</v>
      </c>
      <c r="J33" s="11"/>
      <c r="K33" s="11" t="s">
        <v>244</v>
      </c>
      <c r="L33" s="11"/>
      <c r="M33" s="11"/>
      <c r="N33" s="11"/>
      <c r="O33" s="2"/>
    </row>
    <row r="34" spans="2:15" ht="11.25">
      <c r="B34" s="5"/>
      <c r="C34" s="5" t="s">
        <v>245</v>
      </c>
      <c r="D34" s="5" t="s">
        <v>246</v>
      </c>
      <c r="E34" s="5" t="s">
        <v>156</v>
      </c>
      <c r="F34" s="10"/>
      <c r="G34" s="10"/>
      <c r="H34" s="10"/>
      <c r="I34" s="10"/>
      <c r="J34" s="10"/>
      <c r="K34" s="11" t="s">
        <v>247</v>
      </c>
      <c r="L34" s="11"/>
      <c r="M34" s="11"/>
      <c r="N34" s="11"/>
      <c r="O34" s="2"/>
    </row>
    <row r="35" spans="2:15" ht="11.25">
      <c r="B35" s="6"/>
      <c r="C35" s="5" t="s">
        <v>248</v>
      </c>
      <c r="D35" s="5" t="s">
        <v>249</v>
      </c>
      <c r="E35" s="5" t="s">
        <v>156</v>
      </c>
      <c r="F35" s="10"/>
      <c r="G35" s="10"/>
      <c r="H35" s="10"/>
      <c r="I35" s="10"/>
      <c r="J35" s="10"/>
      <c r="K35" s="11" t="s">
        <v>250</v>
      </c>
      <c r="L35" s="11"/>
      <c r="M35" s="11"/>
      <c r="N35" s="11"/>
      <c r="O35" s="2"/>
    </row>
    <row r="36" spans="2:15" ht="11.25">
      <c r="B36" s="5"/>
      <c r="C36" s="5" t="s">
        <v>251</v>
      </c>
      <c r="D36" s="5" t="s">
        <v>252</v>
      </c>
      <c r="E36" s="5" t="s">
        <v>70</v>
      </c>
      <c r="F36" s="11" t="e">
        <f>F35*100/F34</f>
        <v>#DIV/0!</v>
      </c>
      <c r="G36" s="11" t="e">
        <f>G35*100/G34</f>
        <v>#DIV/0!</v>
      </c>
      <c r="H36" s="11" t="e">
        <f>H35*100/H34</f>
        <v>#DIV/0!</v>
      </c>
      <c r="I36" s="11" t="e">
        <f>I35*100/I34</f>
        <v>#DIV/0!</v>
      </c>
      <c r="J36" s="11"/>
      <c r="K36" s="11" t="s">
        <v>253</v>
      </c>
      <c r="L36" s="11"/>
      <c r="M36" s="11"/>
      <c r="N36" s="11"/>
      <c r="O36" s="2"/>
    </row>
    <row r="37" spans="2:14" ht="11.25">
      <c r="B37" s="5"/>
      <c r="C37" s="5" t="s">
        <v>254</v>
      </c>
      <c r="D37" s="8" t="s">
        <v>255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256</v>
      </c>
      <c r="D38" s="5" t="s">
        <v>257</v>
      </c>
      <c r="E38" s="5" t="s">
        <v>156</v>
      </c>
      <c r="F38" s="10"/>
      <c r="G38" s="10"/>
      <c r="H38" s="10"/>
      <c r="I38" s="10"/>
      <c r="J38" s="10"/>
      <c r="K38" s="11" t="s">
        <v>169</v>
      </c>
      <c r="L38" s="11"/>
      <c r="M38" s="11"/>
      <c r="N38" s="11"/>
      <c r="O38" s="2"/>
    </row>
    <row r="39" spans="2:15" ht="11.25">
      <c r="B39" s="6"/>
      <c r="C39" s="5" t="s">
        <v>258</v>
      </c>
      <c r="D39" s="5" t="s">
        <v>259</v>
      </c>
      <c r="E39" s="5" t="s">
        <v>156</v>
      </c>
      <c r="F39" s="10"/>
      <c r="G39" s="10"/>
      <c r="H39" s="10"/>
      <c r="I39" s="10"/>
      <c r="J39" s="10"/>
      <c r="K39" s="11" t="s">
        <v>169</v>
      </c>
      <c r="L39" s="11"/>
      <c r="M39" s="11"/>
      <c r="N39" s="11"/>
      <c r="O39" s="2"/>
    </row>
    <row r="40" spans="2:15" ht="11.25">
      <c r="B40" s="6" t="s">
        <v>0</v>
      </c>
      <c r="C40" s="5" t="s">
        <v>260</v>
      </c>
      <c r="D40" s="5" t="s">
        <v>261</v>
      </c>
      <c r="E40" s="5" t="s">
        <v>156</v>
      </c>
      <c r="F40" s="10"/>
      <c r="G40" s="10"/>
      <c r="H40" s="10"/>
      <c r="I40" s="10"/>
      <c r="J40" s="10"/>
      <c r="K40" s="11" t="s">
        <v>169</v>
      </c>
      <c r="L40" s="11"/>
      <c r="M40" s="11"/>
      <c r="N40" s="11"/>
      <c r="O40" s="2"/>
    </row>
    <row r="41" spans="2:15" ht="11.25">
      <c r="B41" s="5"/>
      <c r="C41" s="5" t="s">
        <v>262</v>
      </c>
      <c r="D41" s="5" t="s">
        <v>263</v>
      </c>
      <c r="E41" s="5" t="s">
        <v>70</v>
      </c>
      <c r="F41" s="11" t="e">
        <f>F40*100/F39</f>
        <v>#DIV/0!</v>
      </c>
      <c r="G41" s="11" t="e">
        <f>G40*100/G39</f>
        <v>#DIV/0!</v>
      </c>
      <c r="H41" s="11" t="e">
        <f>H40*100/H39</f>
        <v>#DIV/0!</v>
      </c>
      <c r="I41" s="11" t="e">
        <f>I40*100/I39</f>
        <v>#DIV/0!</v>
      </c>
      <c r="J41" s="11"/>
      <c r="K41" s="11" t="s">
        <v>264</v>
      </c>
      <c r="L41" s="11"/>
      <c r="M41" s="11"/>
      <c r="N41" s="11"/>
      <c r="O41" s="2"/>
    </row>
    <row r="42" spans="2:15" ht="11.25">
      <c r="B42" s="5"/>
      <c r="C42" s="5" t="s">
        <v>265</v>
      </c>
      <c r="D42" s="5" t="s">
        <v>266</v>
      </c>
      <c r="E42" s="5" t="s">
        <v>70</v>
      </c>
      <c r="F42" s="11" t="e">
        <f>F40*100/F5</f>
        <v>#DIV/0!</v>
      </c>
      <c r="G42" s="11" t="e">
        <f>G40*100/G5</f>
        <v>#DIV/0!</v>
      </c>
      <c r="H42" s="11" t="e">
        <f>H40*100/H5</f>
        <v>#DIV/0!</v>
      </c>
      <c r="I42" s="11" t="e">
        <f>I40*100/I5</f>
        <v>#DIV/0!</v>
      </c>
      <c r="J42" s="11"/>
      <c r="K42" s="11" t="s">
        <v>267</v>
      </c>
      <c r="L42" s="11"/>
      <c r="M42" s="11"/>
      <c r="N42" s="11"/>
      <c r="O42" s="2"/>
    </row>
    <row r="43" spans="2:14" ht="11.25">
      <c r="B43" s="5"/>
      <c r="C43" s="5" t="s">
        <v>268</v>
      </c>
      <c r="D43" s="8" t="s">
        <v>269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270</v>
      </c>
      <c r="D44" s="5" t="s">
        <v>271</v>
      </c>
      <c r="E44" s="5" t="s">
        <v>156</v>
      </c>
      <c r="F44" s="10"/>
      <c r="G44" s="10"/>
      <c r="H44" s="10"/>
      <c r="I44" s="10"/>
      <c r="J44" s="10"/>
      <c r="K44" s="11" t="s">
        <v>272</v>
      </c>
      <c r="L44" s="11"/>
      <c r="M44" s="11"/>
      <c r="N44" s="11"/>
      <c r="O44" s="2"/>
    </row>
    <row r="45" spans="2:15" ht="11.25">
      <c r="B45" s="6" t="s">
        <v>0</v>
      </c>
      <c r="C45" s="5" t="s">
        <v>273</v>
      </c>
      <c r="D45" s="5" t="s">
        <v>274</v>
      </c>
      <c r="E45" s="5" t="s">
        <v>156</v>
      </c>
      <c r="F45" s="10"/>
      <c r="G45" s="10"/>
      <c r="H45" s="10"/>
      <c r="I45" s="10"/>
      <c r="J45" s="10"/>
      <c r="K45" s="11" t="s">
        <v>169</v>
      </c>
      <c r="L45" s="11"/>
      <c r="M45" s="11"/>
      <c r="N45" s="11"/>
      <c r="O45" s="2"/>
    </row>
    <row r="46" spans="2:15" ht="11.25">
      <c r="B46" s="6"/>
      <c r="C46" s="5" t="s">
        <v>275</v>
      </c>
      <c r="D46" s="5" t="s">
        <v>276</v>
      </c>
      <c r="E46" s="5" t="s">
        <v>156</v>
      </c>
      <c r="F46" s="10"/>
      <c r="G46" s="10"/>
      <c r="H46" s="10"/>
      <c r="I46" s="10"/>
      <c r="J46" s="10"/>
      <c r="K46" s="11" t="s">
        <v>169</v>
      </c>
      <c r="L46" s="11"/>
      <c r="M46" s="11"/>
      <c r="N46" s="11"/>
      <c r="O46" s="2"/>
    </row>
    <row r="47" spans="2:15" ht="11.25">
      <c r="B47" s="6"/>
      <c r="C47" s="5" t="s">
        <v>277</v>
      </c>
      <c r="D47" s="5" t="s">
        <v>278</v>
      </c>
      <c r="E47" s="5" t="s">
        <v>156</v>
      </c>
      <c r="F47" s="10"/>
      <c r="G47" s="10"/>
      <c r="H47" s="10"/>
      <c r="I47" s="10"/>
      <c r="J47" s="10"/>
      <c r="K47" s="11" t="s">
        <v>169</v>
      </c>
      <c r="L47" s="11"/>
      <c r="M47" s="11"/>
      <c r="N47" s="11"/>
      <c r="O47" s="2"/>
    </row>
    <row r="48" spans="2:15" ht="11.25">
      <c r="B48" s="6"/>
      <c r="C48" s="5" t="s">
        <v>279</v>
      </c>
      <c r="D48" s="5" t="s">
        <v>280</v>
      </c>
      <c r="E48" s="5" t="s">
        <v>156</v>
      </c>
      <c r="F48" s="10"/>
      <c r="G48" s="10"/>
      <c r="H48" s="10"/>
      <c r="I48" s="10"/>
      <c r="J48" s="10"/>
      <c r="K48" s="11" t="s">
        <v>169</v>
      </c>
      <c r="L48" s="11"/>
      <c r="M48" s="11"/>
      <c r="N48" s="11"/>
      <c r="O48" s="2"/>
    </row>
    <row r="49" spans="2:14" ht="11.25">
      <c r="B49" s="5"/>
      <c r="C49" s="5" t="s">
        <v>281</v>
      </c>
      <c r="D49" s="8" t="s">
        <v>282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5" ht="11.25">
      <c r="B50" s="6"/>
      <c r="C50" s="5" t="s">
        <v>283</v>
      </c>
      <c r="D50" s="5" t="s">
        <v>284</v>
      </c>
      <c r="E50" s="5" t="s">
        <v>156</v>
      </c>
      <c r="F50" s="10"/>
      <c r="G50" s="10"/>
      <c r="H50" s="10"/>
      <c r="I50" s="10"/>
      <c r="J50" s="10"/>
      <c r="K50" s="11" t="s">
        <v>169</v>
      </c>
      <c r="L50" s="11"/>
      <c r="M50" s="11"/>
      <c r="N50" s="11"/>
      <c r="O50" s="2"/>
    </row>
    <row r="51" spans="2:15" ht="11.25">
      <c r="B51" s="6"/>
      <c r="C51" s="5" t="s">
        <v>285</v>
      </c>
      <c r="D51" s="5" t="s">
        <v>286</v>
      </c>
      <c r="E51" s="5" t="s">
        <v>156</v>
      </c>
      <c r="F51" s="10"/>
      <c r="G51" s="10"/>
      <c r="H51" s="10"/>
      <c r="I51" s="10"/>
      <c r="J51" s="10"/>
      <c r="K51" s="11" t="s">
        <v>169</v>
      </c>
      <c r="L51" s="11"/>
      <c r="M51" s="11"/>
      <c r="N51" s="11"/>
      <c r="O51" s="2"/>
    </row>
    <row r="52" spans="2:15" ht="11.25">
      <c r="B52" s="6" t="s">
        <v>0</v>
      </c>
      <c r="C52" s="5" t="s">
        <v>287</v>
      </c>
      <c r="D52" s="5" t="s">
        <v>288</v>
      </c>
      <c r="E52" s="5" t="s">
        <v>156</v>
      </c>
      <c r="F52" s="10"/>
      <c r="G52" s="10"/>
      <c r="H52" s="10"/>
      <c r="I52" s="10"/>
      <c r="J52" s="10"/>
      <c r="K52" s="11" t="s">
        <v>289</v>
      </c>
      <c r="L52" s="11"/>
      <c r="M52" s="11"/>
      <c r="N52" s="11"/>
      <c r="O52" s="2"/>
    </row>
    <row r="53" spans="2:15" ht="11.25">
      <c r="B53" s="5"/>
      <c r="C53" s="5" t="s">
        <v>290</v>
      </c>
      <c r="D53" s="5" t="s">
        <v>291</v>
      </c>
      <c r="E53" s="5" t="s">
        <v>70</v>
      </c>
      <c r="F53" s="11" t="e">
        <f>F52*100/F51</f>
        <v>#DIV/0!</v>
      </c>
      <c r="G53" s="11" t="e">
        <f>G52*100/G51</f>
        <v>#DIV/0!</v>
      </c>
      <c r="H53" s="11" t="e">
        <f>H52*100/H51</f>
        <v>#DIV/0!</v>
      </c>
      <c r="I53" s="11" t="e">
        <f>I52*100/I51</f>
        <v>#DIV/0!</v>
      </c>
      <c r="J53" s="11"/>
      <c r="K53" s="11" t="s">
        <v>292</v>
      </c>
      <c r="L53" s="11"/>
      <c r="M53" s="11"/>
      <c r="N53" s="11"/>
      <c r="O53" s="2"/>
    </row>
    <row r="54" spans="2:15" ht="11.25">
      <c r="B54" s="5"/>
      <c r="C54" s="5" t="s">
        <v>293</v>
      </c>
      <c r="D54" s="5" t="s">
        <v>294</v>
      </c>
      <c r="E54" s="5" t="s">
        <v>70</v>
      </c>
      <c r="F54" s="11" t="e">
        <f>F52*100/F40</f>
        <v>#DIV/0!</v>
      </c>
      <c r="G54" s="11" t="e">
        <f>G52*100/G40</f>
        <v>#DIV/0!</v>
      </c>
      <c r="H54" s="11" t="e">
        <f>H52*100/H40</f>
        <v>#DIV/0!</v>
      </c>
      <c r="I54" s="11" t="e">
        <f>I52*100/I40</f>
        <v>#DIV/0!</v>
      </c>
      <c r="J54" s="11"/>
      <c r="K54" s="11" t="s">
        <v>295</v>
      </c>
      <c r="L54" s="11"/>
      <c r="M54" s="11"/>
      <c r="N54" s="11"/>
      <c r="O54" s="2"/>
    </row>
    <row r="55" spans="2:15" ht="11.25">
      <c r="B55" s="6"/>
      <c r="C55" s="5" t="s">
        <v>296</v>
      </c>
      <c r="D55" s="5" t="s">
        <v>297</v>
      </c>
      <c r="E55" s="5" t="s">
        <v>156</v>
      </c>
      <c r="F55" s="10"/>
      <c r="G55" s="10"/>
      <c r="H55" s="10"/>
      <c r="I55" s="10"/>
      <c r="J55" s="10"/>
      <c r="K55" s="11" t="s">
        <v>169</v>
      </c>
      <c r="L55" s="11"/>
      <c r="M55" s="11"/>
      <c r="N55" s="11"/>
      <c r="O55" s="2"/>
    </row>
    <row r="56" spans="2:15" ht="11.25">
      <c r="B56" s="6"/>
      <c r="C56" s="5" t="s">
        <v>298</v>
      </c>
      <c r="D56" s="5" t="s">
        <v>299</v>
      </c>
      <c r="E56" s="5" t="s">
        <v>156</v>
      </c>
      <c r="F56" s="10"/>
      <c r="G56" s="10"/>
      <c r="H56" s="10"/>
      <c r="I56" s="10"/>
      <c r="J56" s="10"/>
      <c r="K56" s="11" t="s">
        <v>169</v>
      </c>
      <c r="L56" s="11"/>
      <c r="M56" s="11"/>
      <c r="N56" s="11"/>
      <c r="O56" s="2"/>
    </row>
    <row r="57" spans="2:15" ht="11.25">
      <c r="B57" s="6"/>
      <c r="C57" s="5" t="s">
        <v>300</v>
      </c>
      <c r="D57" s="5" t="s">
        <v>301</v>
      </c>
      <c r="E57" s="5" t="s">
        <v>156</v>
      </c>
      <c r="F57" s="10"/>
      <c r="G57" s="10"/>
      <c r="H57" s="10"/>
      <c r="I57" s="10"/>
      <c r="J57" s="10"/>
      <c r="K57" s="11" t="s">
        <v>169</v>
      </c>
      <c r="L57" s="11"/>
      <c r="M57" s="11"/>
      <c r="N57" s="11"/>
      <c r="O57" s="2"/>
    </row>
    <row r="58" spans="2:14" ht="11.25">
      <c r="B58" s="5"/>
      <c r="C58" s="5" t="s">
        <v>302</v>
      </c>
      <c r="D58" s="8" t="s">
        <v>303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5" ht="11.25">
      <c r="B59" s="6"/>
      <c r="C59" s="5" t="s">
        <v>304</v>
      </c>
      <c r="D59" s="5" t="s">
        <v>305</v>
      </c>
      <c r="E59" s="5" t="s">
        <v>156</v>
      </c>
      <c r="F59" s="10"/>
      <c r="G59" s="10"/>
      <c r="H59" s="10"/>
      <c r="I59" s="10"/>
      <c r="J59" s="10"/>
      <c r="K59" s="11" t="s">
        <v>169</v>
      </c>
      <c r="L59" s="11"/>
      <c r="M59" s="11"/>
      <c r="N59" s="11"/>
      <c r="O59" s="2"/>
    </row>
    <row r="60" spans="2:15" ht="11.25">
      <c r="B60" s="6"/>
      <c r="C60" s="5" t="s">
        <v>306</v>
      </c>
      <c r="D60" s="5" t="s">
        <v>307</v>
      </c>
      <c r="E60" s="5" t="s">
        <v>156</v>
      </c>
      <c r="F60" s="10"/>
      <c r="G60" s="10"/>
      <c r="H60" s="10"/>
      <c r="I60" s="10"/>
      <c r="J60" s="10"/>
      <c r="K60" s="11" t="s">
        <v>169</v>
      </c>
      <c r="L60" s="11"/>
      <c r="M60" s="11"/>
      <c r="N60" s="11"/>
      <c r="O60" s="2"/>
    </row>
    <row r="61" spans="2:15" ht="11.25">
      <c r="B61" s="6"/>
      <c r="C61" s="5" t="s">
        <v>308</v>
      </c>
      <c r="D61" s="5" t="s">
        <v>309</v>
      </c>
      <c r="E61" s="5" t="s">
        <v>156</v>
      </c>
      <c r="F61" s="10"/>
      <c r="G61" s="10"/>
      <c r="H61" s="10"/>
      <c r="I61" s="10"/>
      <c r="J61" s="10"/>
      <c r="K61" s="11" t="s">
        <v>169</v>
      </c>
      <c r="L61" s="11"/>
      <c r="M61" s="11"/>
      <c r="N61" s="11"/>
      <c r="O61" s="2"/>
    </row>
    <row r="62" spans="2:15" ht="11.25">
      <c r="B62" s="5"/>
      <c r="C62" s="5" t="s">
        <v>310</v>
      </c>
      <c r="D62" s="5" t="s">
        <v>311</v>
      </c>
      <c r="E62" s="5" t="s">
        <v>70</v>
      </c>
      <c r="F62" s="11" t="e">
        <f>F61*100/F60</f>
        <v>#DIV/0!</v>
      </c>
      <c r="G62" s="11" t="e">
        <f>G61*100/G60</f>
        <v>#DIV/0!</v>
      </c>
      <c r="H62" s="11" t="e">
        <f>H61*100/H60</f>
        <v>#DIV/0!</v>
      </c>
      <c r="I62" s="11" t="e">
        <f>I61*100/I60</f>
        <v>#DIV/0!</v>
      </c>
      <c r="J62" s="11"/>
      <c r="K62" s="11" t="s">
        <v>312</v>
      </c>
      <c r="L62" s="11"/>
      <c r="M62" s="11"/>
      <c r="N62" s="11"/>
      <c r="O62" s="2"/>
    </row>
    <row r="63" spans="2:15" ht="11.25">
      <c r="B63" s="5"/>
      <c r="C63" s="5" t="s">
        <v>313</v>
      </c>
      <c r="D63" s="5" t="s">
        <v>314</v>
      </c>
      <c r="E63" s="5" t="s">
        <v>156</v>
      </c>
      <c r="F63" s="10"/>
      <c r="G63" s="10"/>
      <c r="H63" s="10"/>
      <c r="I63" s="10"/>
      <c r="J63" s="10"/>
      <c r="K63" s="11" t="s">
        <v>169</v>
      </c>
      <c r="L63" s="11"/>
      <c r="M63" s="11"/>
      <c r="N63" s="11"/>
      <c r="O63" s="2"/>
    </row>
    <row r="64" spans="2:15" ht="11.25">
      <c r="B64" s="6"/>
      <c r="C64" s="5" t="s">
        <v>315</v>
      </c>
      <c r="D64" s="5" t="s">
        <v>316</v>
      </c>
      <c r="E64" s="5" t="s">
        <v>156</v>
      </c>
      <c r="F64" s="10"/>
      <c r="G64" s="10"/>
      <c r="H64" s="10"/>
      <c r="I64" s="10"/>
      <c r="J64" s="10"/>
      <c r="K64" s="11" t="s">
        <v>169</v>
      </c>
      <c r="L64" s="11"/>
      <c r="M64" s="11"/>
      <c r="N64" s="11"/>
      <c r="O64" s="2"/>
    </row>
    <row r="65" spans="2:15" ht="11.25">
      <c r="B65" s="6"/>
      <c r="C65" s="5" t="s">
        <v>317</v>
      </c>
      <c r="D65" s="5" t="s">
        <v>318</v>
      </c>
      <c r="E65" s="5" t="s">
        <v>156</v>
      </c>
      <c r="F65" s="10"/>
      <c r="G65" s="10"/>
      <c r="H65" s="10"/>
      <c r="I65" s="10"/>
      <c r="J65" s="10"/>
      <c r="K65" s="11" t="s">
        <v>169</v>
      </c>
      <c r="L65" s="11"/>
      <c r="M65" s="11"/>
      <c r="N65" s="11"/>
      <c r="O65" s="2"/>
    </row>
    <row r="66" spans="2:15" ht="11.25">
      <c r="B66" s="5"/>
      <c r="C66" s="5" t="s">
        <v>319</v>
      </c>
      <c r="D66" s="5" t="s">
        <v>320</v>
      </c>
      <c r="E66" s="5" t="s">
        <v>70</v>
      </c>
      <c r="F66" s="11" t="e">
        <f>F65*100/F64</f>
        <v>#DIV/0!</v>
      </c>
      <c r="G66" s="11" t="e">
        <f>G65*100/G64</f>
        <v>#DIV/0!</v>
      </c>
      <c r="H66" s="11" t="e">
        <f>H65*100/H64</f>
        <v>#DIV/0!</v>
      </c>
      <c r="I66" s="11" t="e">
        <f>I65*100/I64</f>
        <v>#DIV/0!</v>
      </c>
      <c r="J66" s="11"/>
      <c r="K66" s="11" t="s">
        <v>321</v>
      </c>
      <c r="L66" s="11"/>
      <c r="M66" s="11"/>
      <c r="N66" s="11"/>
      <c r="O66" s="2"/>
    </row>
    <row r="67" spans="2:15" ht="11.25">
      <c r="B67" s="6"/>
      <c r="C67" s="5" t="s">
        <v>322</v>
      </c>
      <c r="D67" s="5" t="s">
        <v>323</v>
      </c>
      <c r="E67" s="5" t="s">
        <v>156</v>
      </c>
      <c r="F67" s="10"/>
      <c r="G67" s="10"/>
      <c r="H67" s="10"/>
      <c r="I67" s="10"/>
      <c r="J67" s="10"/>
      <c r="K67" s="11" t="s">
        <v>324</v>
      </c>
      <c r="L67" s="11"/>
      <c r="M67" s="11"/>
      <c r="N67" s="11"/>
      <c r="O67" s="2"/>
    </row>
    <row r="68" spans="2:15" ht="11.25">
      <c r="B68" s="6"/>
      <c r="C68" s="5" t="s">
        <v>325</v>
      </c>
      <c r="D68" s="5" t="s">
        <v>326</v>
      </c>
      <c r="E68" s="5" t="s">
        <v>156</v>
      </c>
      <c r="F68" s="10"/>
      <c r="G68" s="10"/>
      <c r="H68" s="10"/>
      <c r="I68" s="10"/>
      <c r="J68" s="10"/>
      <c r="K68" s="11" t="s">
        <v>327</v>
      </c>
      <c r="L68" s="11"/>
      <c r="M68" s="11"/>
      <c r="N68" s="11"/>
      <c r="O68" s="2"/>
    </row>
    <row r="69" spans="2:15" ht="11.25">
      <c r="B69" s="6"/>
      <c r="C69" s="5" t="s">
        <v>328</v>
      </c>
      <c r="D69" s="5" t="s">
        <v>329</v>
      </c>
      <c r="E69" s="5" t="s">
        <v>156</v>
      </c>
      <c r="F69" s="10"/>
      <c r="G69" s="10"/>
      <c r="H69" s="10"/>
      <c r="I69" s="10"/>
      <c r="J69" s="10"/>
      <c r="K69" s="11" t="s">
        <v>327</v>
      </c>
      <c r="L69" s="11"/>
      <c r="M69" s="11"/>
      <c r="N69" s="11"/>
      <c r="O69" s="2"/>
    </row>
    <row r="70" spans="2:15" ht="11.25">
      <c r="B70" s="5"/>
      <c r="C70" s="5" t="s">
        <v>330</v>
      </c>
      <c r="D70" s="5" t="s">
        <v>331</v>
      </c>
      <c r="E70" s="5" t="s">
        <v>70</v>
      </c>
      <c r="F70" s="11" t="e">
        <f>F69*100/F68</f>
        <v>#DIV/0!</v>
      </c>
      <c r="G70" s="11" t="e">
        <f>G69*100/G68</f>
        <v>#DIV/0!</v>
      </c>
      <c r="H70" s="11" t="e">
        <f>H69*100/H68</f>
        <v>#DIV/0!</v>
      </c>
      <c r="I70" s="11" t="e">
        <f>I69*100/I68</f>
        <v>#DIV/0!</v>
      </c>
      <c r="J70" s="11"/>
      <c r="K70" s="11" t="s">
        <v>332</v>
      </c>
      <c r="L70" s="11"/>
      <c r="M70" s="11"/>
      <c r="N70" s="11"/>
      <c r="O70" s="2"/>
    </row>
    <row r="71" spans="2:14" ht="11.25">
      <c r="B71" s="5"/>
      <c r="C71" s="5" t="s">
        <v>333</v>
      </c>
      <c r="D71" s="8" t="s">
        <v>334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335</v>
      </c>
      <c r="D72" s="5" t="s">
        <v>336</v>
      </c>
      <c r="E72" s="5" t="s">
        <v>156</v>
      </c>
      <c r="F72" s="10"/>
      <c r="G72" s="10"/>
      <c r="H72" s="10"/>
      <c r="I72" s="10"/>
      <c r="J72" s="10"/>
      <c r="K72" s="11" t="s">
        <v>337</v>
      </c>
      <c r="L72" s="11"/>
      <c r="M72" s="11"/>
      <c r="N72" s="11"/>
      <c r="O72" s="2"/>
    </row>
    <row r="73" spans="2:15" ht="11.25">
      <c r="B73" s="6"/>
      <c r="C73" s="5" t="s">
        <v>338</v>
      </c>
      <c r="D73" s="5" t="s">
        <v>339</v>
      </c>
      <c r="E73" s="5" t="s">
        <v>156</v>
      </c>
      <c r="F73" s="10"/>
      <c r="G73" s="10"/>
      <c r="H73" s="10"/>
      <c r="I73" s="10"/>
      <c r="J73" s="10"/>
      <c r="K73" s="11" t="s">
        <v>337</v>
      </c>
      <c r="L73" s="11"/>
      <c r="M73" s="11"/>
      <c r="N73" s="11"/>
      <c r="O73" s="2"/>
    </row>
    <row r="74" spans="2:15" ht="11.25">
      <c r="B74" s="6" t="s">
        <v>0</v>
      </c>
      <c r="C74" s="5" t="s">
        <v>340</v>
      </c>
      <c r="D74" s="5" t="s">
        <v>341</v>
      </c>
      <c r="E74" s="5" t="s">
        <v>156</v>
      </c>
      <c r="F74" s="10"/>
      <c r="G74" s="10"/>
      <c r="H74" s="10"/>
      <c r="I74" s="10"/>
      <c r="J74" s="10"/>
      <c r="K74" s="11" t="s">
        <v>342</v>
      </c>
      <c r="L74" s="11"/>
      <c r="M74" s="11"/>
      <c r="N74" s="11"/>
      <c r="O74" s="2"/>
    </row>
    <row r="75" spans="2:15" ht="11.25">
      <c r="B75" s="5"/>
      <c r="C75" s="5" t="s">
        <v>343</v>
      </c>
      <c r="D75" s="5" t="s">
        <v>344</v>
      </c>
      <c r="E75" s="5" t="s">
        <v>70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345</v>
      </c>
      <c r="L75" s="11"/>
      <c r="M75" s="11"/>
      <c r="N75" s="11"/>
      <c r="O75" s="2"/>
    </row>
    <row r="76" spans="2:15" ht="11.25">
      <c r="B76" s="5"/>
      <c r="C76" s="5" t="s">
        <v>346</v>
      </c>
      <c r="D76" s="5" t="s">
        <v>347</v>
      </c>
      <c r="E76" s="5" t="s">
        <v>70</v>
      </c>
      <c r="F76" s="11" t="e">
        <f>F74*100/F5</f>
        <v>#DIV/0!</v>
      </c>
      <c r="G76" s="11" t="e">
        <f>G74*100/G5</f>
        <v>#DIV/0!</v>
      </c>
      <c r="H76" s="11" t="e">
        <f>H74*100/H5</f>
        <v>#DIV/0!</v>
      </c>
      <c r="I76" s="11" t="e">
        <f>I74*100/I5</f>
        <v>#DIV/0!</v>
      </c>
      <c r="J76" s="11"/>
      <c r="K76" s="11" t="s">
        <v>348</v>
      </c>
      <c r="L76" s="11"/>
      <c r="M76" s="11"/>
      <c r="N76" s="11"/>
      <c r="O76" s="2"/>
    </row>
    <row r="77" spans="2:15" ht="11.25">
      <c r="B77" s="5"/>
      <c r="C77" s="5" t="s">
        <v>349</v>
      </c>
      <c r="D77" s="5" t="s">
        <v>350</v>
      </c>
      <c r="E77" s="5" t="s">
        <v>179</v>
      </c>
      <c r="F77" s="11" t="e">
        <f>F73/' Населення'!F4</f>
        <v>#DIV/0!</v>
      </c>
      <c r="G77" s="11" t="e">
        <f>G73/' Населення'!G4</f>
        <v>#DIV/0!</v>
      </c>
      <c r="H77" s="11" t="e">
        <f>H73/' Населення'!H4</f>
        <v>#DIV/0!</v>
      </c>
      <c r="I77" s="11" t="e">
        <f>I73/' Населення'!I4</f>
        <v>#DIV/0!</v>
      </c>
      <c r="J77" s="11"/>
      <c r="K77" s="11" t="s">
        <v>351</v>
      </c>
      <c r="L77" s="11"/>
      <c r="M77" s="11"/>
      <c r="N77" s="11"/>
      <c r="O77" s="2"/>
    </row>
    <row r="78" spans="2:15" ht="11.25">
      <c r="B78" s="5"/>
      <c r="C78" s="5" t="s">
        <v>352</v>
      </c>
      <c r="D78" s="5" t="s">
        <v>353</v>
      </c>
      <c r="E78" s="5" t="s">
        <v>179</v>
      </c>
      <c r="F78" s="11" t="e">
        <f>F74/' Населення'!F4</f>
        <v>#DIV/0!</v>
      </c>
      <c r="G78" s="11" t="e">
        <f>G74/' Населення'!G4</f>
        <v>#DIV/0!</v>
      </c>
      <c r="H78" s="11" t="e">
        <f>H74/' Населення'!H4</f>
        <v>#DIV/0!</v>
      </c>
      <c r="I78" s="11" t="e">
        <f>I74/' Населення'!I4</f>
        <v>#DIV/0!</v>
      </c>
      <c r="J78" s="11"/>
      <c r="K78" s="11" t="s">
        <v>354</v>
      </c>
      <c r="L78" s="11"/>
      <c r="M78" s="11"/>
      <c r="N78" s="11"/>
      <c r="O78" s="2"/>
    </row>
    <row r="79" spans="2:14" ht="11.25">
      <c r="B79" s="5"/>
      <c r="C79" s="5" t="s">
        <v>355</v>
      </c>
      <c r="D79" s="8" t="s">
        <v>356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/>
      <c r="C80" s="5" t="s">
        <v>357</v>
      </c>
      <c r="D80" s="5" t="s">
        <v>358</v>
      </c>
      <c r="E80" s="5" t="s">
        <v>156</v>
      </c>
      <c r="F80" s="10"/>
      <c r="G80" s="10"/>
      <c r="H80" s="10"/>
      <c r="I80" s="10"/>
      <c r="J80" s="10"/>
      <c r="K80" s="11" t="s">
        <v>169</v>
      </c>
      <c r="L80" s="11"/>
      <c r="M80" s="11"/>
      <c r="N80" s="11"/>
      <c r="O80" s="2"/>
    </row>
    <row r="81" spans="2:15" ht="11.25">
      <c r="B81" s="6"/>
      <c r="C81" s="5" t="s">
        <v>359</v>
      </c>
      <c r="D81" s="5" t="s">
        <v>360</v>
      </c>
      <c r="E81" s="5" t="s">
        <v>156</v>
      </c>
      <c r="F81" s="10"/>
      <c r="G81" s="10"/>
      <c r="H81" s="10"/>
      <c r="I81" s="10"/>
      <c r="J81" s="10"/>
      <c r="K81" s="11" t="s">
        <v>169</v>
      </c>
      <c r="L81" s="11"/>
      <c r="M81" s="11"/>
      <c r="N81" s="11"/>
      <c r="O81" s="2"/>
    </row>
    <row r="82" spans="2:15" ht="11.25">
      <c r="B82" s="6"/>
      <c r="C82" s="5" t="s">
        <v>361</v>
      </c>
      <c r="D82" s="5" t="s">
        <v>362</v>
      </c>
      <c r="E82" s="5" t="s">
        <v>156</v>
      </c>
      <c r="F82" s="10"/>
      <c r="G82" s="10"/>
      <c r="H82" s="10"/>
      <c r="I82" s="10"/>
      <c r="J82" s="10"/>
      <c r="K82" s="11" t="s">
        <v>169</v>
      </c>
      <c r="L82" s="11"/>
      <c r="M82" s="11"/>
      <c r="N82" s="11"/>
      <c r="O82" s="2"/>
    </row>
    <row r="83" spans="2:15" ht="11.25">
      <c r="B83" s="5"/>
      <c r="C83" s="5" t="s">
        <v>363</v>
      </c>
      <c r="D83" s="5" t="s">
        <v>364</v>
      </c>
      <c r="E83" s="5" t="s">
        <v>70</v>
      </c>
      <c r="F83" s="11" t="e">
        <f>F82*100/F81</f>
        <v>#DIV/0!</v>
      </c>
      <c r="G83" s="11" t="e">
        <f>G82*100/G81</f>
        <v>#DIV/0!</v>
      </c>
      <c r="H83" s="11" t="e">
        <f>H82*100/H81</f>
        <v>#DIV/0!</v>
      </c>
      <c r="I83" s="11" t="e">
        <f>I82*100/I81</f>
        <v>#DIV/0!</v>
      </c>
      <c r="J83" s="11"/>
      <c r="K83" s="11" t="s">
        <v>365</v>
      </c>
      <c r="L83" s="11"/>
      <c r="M83" s="11"/>
      <c r="N83" s="11"/>
      <c r="O83" s="2"/>
    </row>
    <row r="84" spans="2:15" ht="11.25">
      <c r="B84" s="5"/>
      <c r="C84" s="5" t="s">
        <v>366</v>
      </c>
      <c r="D84" s="5" t="s">
        <v>367</v>
      </c>
      <c r="E84" s="5" t="s">
        <v>70</v>
      </c>
      <c r="F84" s="11" t="e">
        <f>F82*100/F74</f>
        <v>#DIV/0!</v>
      </c>
      <c r="G84" s="11" t="e">
        <f>G82*100/G74</f>
        <v>#DIV/0!</v>
      </c>
      <c r="H84" s="11" t="e">
        <f>H82*100/H74</f>
        <v>#DIV/0!</v>
      </c>
      <c r="I84" s="11" t="e">
        <f>I82*100/I74</f>
        <v>#DIV/0!</v>
      </c>
      <c r="J84" s="11"/>
      <c r="K84" s="11" t="s">
        <v>368</v>
      </c>
      <c r="L84" s="11"/>
      <c r="M84" s="11"/>
      <c r="N84" s="11"/>
      <c r="O84" s="2"/>
    </row>
    <row r="85" spans="2:14" ht="11.25">
      <c r="B85" s="5"/>
      <c r="C85" s="5" t="s">
        <v>369</v>
      </c>
      <c r="D85" s="8" t="s">
        <v>370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5" ht="11.25">
      <c r="B86" s="6"/>
      <c r="C86" s="5" t="s">
        <v>371</v>
      </c>
      <c r="D86" s="5" t="s">
        <v>372</v>
      </c>
      <c r="E86" s="5" t="s">
        <v>156</v>
      </c>
      <c r="F86" s="10"/>
      <c r="G86" s="10"/>
      <c r="H86" s="10"/>
      <c r="I86" s="10"/>
      <c r="J86" s="10"/>
      <c r="K86" s="11" t="s">
        <v>169</v>
      </c>
      <c r="L86" s="11"/>
      <c r="M86" s="11"/>
      <c r="N86" s="11"/>
      <c r="O86" s="2"/>
    </row>
    <row r="87" spans="2:15" ht="11.25">
      <c r="B87" s="6"/>
      <c r="C87" s="5" t="s">
        <v>373</v>
      </c>
      <c r="D87" s="5" t="s">
        <v>374</v>
      </c>
      <c r="E87" s="5" t="s">
        <v>156</v>
      </c>
      <c r="F87" s="10"/>
      <c r="G87" s="10"/>
      <c r="H87" s="10"/>
      <c r="I87" s="10"/>
      <c r="J87" s="10"/>
      <c r="K87" s="11" t="s">
        <v>169</v>
      </c>
      <c r="L87" s="11"/>
      <c r="M87" s="11"/>
      <c r="N87" s="11"/>
      <c r="O87" s="2"/>
    </row>
    <row r="88" spans="2:15" ht="11.25">
      <c r="B88" s="6"/>
      <c r="C88" s="5" t="s">
        <v>375</v>
      </c>
      <c r="D88" s="5" t="s">
        <v>376</v>
      </c>
      <c r="E88" s="5" t="s">
        <v>156</v>
      </c>
      <c r="F88" s="10"/>
      <c r="G88" s="10"/>
      <c r="H88" s="10"/>
      <c r="I88" s="10"/>
      <c r="J88" s="10"/>
      <c r="K88" s="11" t="s">
        <v>169</v>
      </c>
      <c r="L88" s="11"/>
      <c r="M88" s="11"/>
      <c r="N88" s="11"/>
      <c r="O88" s="2"/>
    </row>
    <row r="89" spans="2:15" ht="11.25">
      <c r="B89" s="5"/>
      <c r="C89" s="5" t="s">
        <v>377</v>
      </c>
      <c r="D89" s="5" t="s">
        <v>378</v>
      </c>
      <c r="E89" s="5" t="s">
        <v>70</v>
      </c>
      <c r="F89" s="11" t="e">
        <f>F88*100/F87</f>
        <v>#DIV/0!</v>
      </c>
      <c r="G89" s="11" t="e">
        <f>G88*100/G87</f>
        <v>#DIV/0!</v>
      </c>
      <c r="H89" s="11" t="e">
        <f>H88*100/H87</f>
        <v>#DIV/0!</v>
      </c>
      <c r="I89" s="11" t="e">
        <f>I88*100/I87</f>
        <v>#DIV/0!</v>
      </c>
      <c r="J89" s="11"/>
      <c r="K89" s="11" t="s">
        <v>379</v>
      </c>
      <c r="L89" s="11"/>
      <c r="M89" s="11"/>
      <c r="N89" s="11"/>
      <c r="O89" s="2"/>
    </row>
    <row r="90" spans="2:15" ht="11.25">
      <c r="B90" s="5"/>
      <c r="C90" s="5" t="s">
        <v>380</v>
      </c>
      <c r="D90" s="5" t="s">
        <v>381</v>
      </c>
      <c r="E90" s="5" t="s">
        <v>70</v>
      </c>
      <c r="F90" s="11" t="e">
        <f>F88*100/F74</f>
        <v>#DIV/0!</v>
      </c>
      <c r="G90" s="11" t="e">
        <f>G88*100/G74</f>
        <v>#DIV/0!</v>
      </c>
      <c r="H90" s="11" t="e">
        <f>H88*100/H74</f>
        <v>#DIV/0!</v>
      </c>
      <c r="I90" s="11" t="e">
        <f>I88*100/I74</f>
        <v>#DIV/0!</v>
      </c>
      <c r="J90" s="11"/>
      <c r="K90" s="11" t="s">
        <v>382</v>
      </c>
      <c r="L90" s="11"/>
      <c r="M90" s="11"/>
      <c r="N90" s="11"/>
      <c r="O90" s="2"/>
    </row>
    <row r="91" spans="2:14" ht="11.25">
      <c r="B91" s="5"/>
      <c r="C91" s="5" t="s">
        <v>383</v>
      </c>
      <c r="D91" s="8" t="s">
        <v>384</v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5" ht="11.25">
      <c r="B92" s="6"/>
      <c r="C92" s="5" t="s">
        <v>385</v>
      </c>
      <c r="D92" s="5" t="s">
        <v>386</v>
      </c>
      <c r="E92" s="5" t="s">
        <v>156</v>
      </c>
      <c r="F92" s="10"/>
      <c r="G92" s="10"/>
      <c r="H92" s="10"/>
      <c r="I92" s="10"/>
      <c r="J92" s="10"/>
      <c r="K92" s="11" t="s">
        <v>169</v>
      </c>
      <c r="L92" s="11"/>
      <c r="M92" s="11"/>
      <c r="N92" s="11"/>
      <c r="O92" s="2"/>
    </row>
    <row r="93" spans="2:15" ht="11.25">
      <c r="B93" s="6"/>
      <c r="C93" s="5" t="s">
        <v>387</v>
      </c>
      <c r="D93" s="5" t="s">
        <v>388</v>
      </c>
      <c r="E93" s="5" t="s">
        <v>156</v>
      </c>
      <c r="F93" s="10"/>
      <c r="G93" s="10"/>
      <c r="H93" s="10"/>
      <c r="I93" s="10"/>
      <c r="J93" s="10"/>
      <c r="K93" s="11" t="s">
        <v>169</v>
      </c>
      <c r="L93" s="11"/>
      <c r="M93" s="11"/>
      <c r="N93" s="11"/>
      <c r="O93" s="2"/>
    </row>
    <row r="94" spans="2:15" ht="11.25">
      <c r="B94" s="6"/>
      <c r="C94" s="5" t="s">
        <v>389</v>
      </c>
      <c r="D94" s="5" t="s">
        <v>390</v>
      </c>
      <c r="E94" s="5" t="s">
        <v>156</v>
      </c>
      <c r="F94" s="10"/>
      <c r="G94" s="10"/>
      <c r="H94" s="10"/>
      <c r="I94" s="10"/>
      <c r="J94" s="10"/>
      <c r="K94" s="11" t="s">
        <v>169</v>
      </c>
      <c r="L94" s="11"/>
      <c r="M94" s="11"/>
      <c r="N94" s="11"/>
      <c r="O94" s="2"/>
    </row>
    <row r="95" spans="2:15" ht="11.25">
      <c r="B95" s="5"/>
      <c r="C95" s="5" t="s">
        <v>391</v>
      </c>
      <c r="D95" s="5" t="s">
        <v>392</v>
      </c>
      <c r="E95" s="5" t="s">
        <v>70</v>
      </c>
      <c r="F95" s="11" t="e">
        <f>F94*100/F93</f>
        <v>#DIV/0!</v>
      </c>
      <c r="G95" s="11" t="e">
        <f>G94*100/G93</f>
        <v>#DIV/0!</v>
      </c>
      <c r="H95" s="11" t="e">
        <f>H94*100/H93</f>
        <v>#DIV/0!</v>
      </c>
      <c r="I95" s="11" t="e">
        <f>I94*100/I93</f>
        <v>#DIV/0!</v>
      </c>
      <c r="J95" s="11"/>
      <c r="K95" s="11" t="s">
        <v>393</v>
      </c>
      <c r="L95" s="11"/>
      <c r="M95" s="11"/>
      <c r="N95" s="11"/>
      <c r="O95" s="2"/>
    </row>
    <row r="96" spans="2:15" ht="11.25">
      <c r="B96" s="5"/>
      <c r="C96" s="5" t="s">
        <v>394</v>
      </c>
      <c r="D96" s="5" t="s">
        <v>395</v>
      </c>
      <c r="E96" s="5" t="s">
        <v>70</v>
      </c>
      <c r="F96" s="11" t="e">
        <f>F94*100/F74</f>
        <v>#DIV/0!</v>
      </c>
      <c r="G96" s="11" t="e">
        <f>G94*100/G74</f>
        <v>#DIV/0!</v>
      </c>
      <c r="H96" s="11" t="e">
        <f>H94*100/H74</f>
        <v>#DIV/0!</v>
      </c>
      <c r="I96" s="11" t="e">
        <f>I94*100/I74</f>
        <v>#DIV/0!</v>
      </c>
      <c r="J96" s="11"/>
      <c r="K96" s="11" t="s">
        <v>396</v>
      </c>
      <c r="L96" s="11"/>
      <c r="M96" s="11"/>
      <c r="N96" s="11"/>
      <c r="O96" s="2"/>
    </row>
    <row r="97" spans="2:14" ht="11.25">
      <c r="B97" s="5"/>
      <c r="C97" s="5" t="s">
        <v>397</v>
      </c>
      <c r="D97" s="8" t="s">
        <v>398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5" ht="11.25">
      <c r="B98" s="6"/>
      <c r="C98" s="5" t="s">
        <v>399</v>
      </c>
      <c r="D98" s="5" t="s">
        <v>400</v>
      </c>
      <c r="E98" s="5" t="s">
        <v>156</v>
      </c>
      <c r="F98" s="10"/>
      <c r="G98" s="10"/>
      <c r="H98" s="10"/>
      <c r="I98" s="10"/>
      <c r="J98" s="10"/>
      <c r="K98" s="11" t="s">
        <v>227</v>
      </c>
      <c r="L98" s="11"/>
      <c r="M98" s="11"/>
      <c r="N98" s="11"/>
      <c r="O98" s="2"/>
    </row>
    <row r="99" spans="2:15" ht="11.25">
      <c r="B99" s="6"/>
      <c r="C99" s="5" t="s">
        <v>401</v>
      </c>
      <c r="D99" s="5" t="s">
        <v>402</v>
      </c>
      <c r="E99" s="5" t="s">
        <v>156</v>
      </c>
      <c r="F99" s="10"/>
      <c r="G99" s="10"/>
      <c r="H99" s="10"/>
      <c r="I99" s="10"/>
      <c r="J99" s="10"/>
      <c r="K99" s="11" t="s">
        <v>169</v>
      </c>
      <c r="L99" s="11"/>
      <c r="M99" s="11"/>
      <c r="N99" s="11"/>
      <c r="O99" s="2"/>
    </row>
    <row r="100" spans="2:15" ht="11.25">
      <c r="B100" s="6"/>
      <c r="C100" s="5" t="s">
        <v>403</v>
      </c>
      <c r="D100" s="5" t="s">
        <v>404</v>
      </c>
      <c r="E100" s="5" t="s">
        <v>156</v>
      </c>
      <c r="F100" s="10"/>
      <c r="G100" s="10"/>
      <c r="H100" s="10"/>
      <c r="I100" s="10"/>
      <c r="J100" s="10"/>
      <c r="K100" s="11" t="s">
        <v>169</v>
      </c>
      <c r="L100" s="11"/>
      <c r="M100" s="11"/>
      <c r="N100" s="11"/>
      <c r="O100" s="2"/>
    </row>
    <row r="101" spans="2:15" ht="11.25">
      <c r="B101" s="5"/>
      <c r="C101" s="5" t="s">
        <v>405</v>
      </c>
      <c r="D101" s="5" t="s">
        <v>406</v>
      </c>
      <c r="E101" s="5" t="s">
        <v>70</v>
      </c>
      <c r="F101" s="11" t="e">
        <f>F100*100/F74</f>
        <v>#DIV/0!</v>
      </c>
      <c r="G101" s="11" t="e">
        <f>G100*100/G74</f>
        <v>#DIV/0!</v>
      </c>
      <c r="H101" s="11" t="e">
        <f>H100*100/H74</f>
        <v>#DIV/0!</v>
      </c>
      <c r="I101" s="11" t="e">
        <f>I100*100/I74</f>
        <v>#DIV/0!</v>
      </c>
      <c r="J101" s="11"/>
      <c r="K101" s="11" t="s">
        <v>407</v>
      </c>
      <c r="L101" s="11"/>
      <c r="M101" s="11"/>
      <c r="N101" s="11"/>
      <c r="O101" s="2"/>
    </row>
    <row r="102" spans="2:15" ht="11.25">
      <c r="B102" s="5"/>
      <c r="C102" s="5" t="s">
        <v>408</v>
      </c>
      <c r="D102" s="5" t="s">
        <v>409</v>
      </c>
      <c r="E102" s="5" t="s">
        <v>156</v>
      </c>
      <c r="F102" s="10"/>
      <c r="G102" s="10"/>
      <c r="H102" s="10"/>
      <c r="I102" s="10"/>
      <c r="J102" s="10"/>
      <c r="K102" s="11" t="s">
        <v>410</v>
      </c>
      <c r="L102" s="11"/>
      <c r="M102" s="11"/>
      <c r="N102" s="11"/>
      <c r="O102" s="2"/>
    </row>
    <row r="103" spans="2:15" ht="11.25">
      <c r="B103" s="6"/>
      <c r="C103" s="5" t="s">
        <v>411</v>
      </c>
      <c r="D103" s="5" t="s">
        <v>412</v>
      </c>
      <c r="E103" s="5" t="s">
        <v>156</v>
      </c>
      <c r="F103" s="12"/>
      <c r="G103" s="12"/>
      <c r="H103" s="12"/>
      <c r="I103" s="12"/>
      <c r="J103" s="12"/>
      <c r="K103" s="13" t="s">
        <v>413</v>
      </c>
      <c r="L103" s="13"/>
      <c r="M103" s="13"/>
      <c r="N103" s="13"/>
      <c r="O103" s="3"/>
    </row>
    <row r="104" spans="2:15" ht="11.25">
      <c r="B104" s="5"/>
      <c r="C104" s="5" t="s">
        <v>414</v>
      </c>
      <c r="D104" s="5" t="s">
        <v>415</v>
      </c>
      <c r="E104" s="5" t="s">
        <v>156</v>
      </c>
      <c r="F104" s="10"/>
      <c r="G104" s="10"/>
      <c r="H104" s="10"/>
      <c r="I104" s="10"/>
      <c r="J104" s="10"/>
      <c r="K104" s="11" t="s">
        <v>416</v>
      </c>
      <c r="L104" s="11"/>
      <c r="M104" s="11"/>
      <c r="N104" s="11"/>
      <c r="O104" s="2"/>
    </row>
    <row r="105" spans="2:15" ht="11.25">
      <c r="B105" s="5"/>
      <c r="C105" s="5" t="s">
        <v>417</v>
      </c>
      <c r="D105" s="5" t="s">
        <v>418</v>
      </c>
      <c r="E105" s="5" t="s">
        <v>156</v>
      </c>
      <c r="F105" s="10"/>
      <c r="G105" s="10"/>
      <c r="H105" s="10"/>
      <c r="I105" s="10"/>
      <c r="J105" s="10"/>
      <c r="K105" s="11" t="s">
        <v>419</v>
      </c>
      <c r="L105" s="11"/>
      <c r="M105" s="11"/>
      <c r="N105" s="11"/>
      <c r="O105" s="2"/>
    </row>
    <row r="106" spans="2:15" ht="11.25">
      <c r="B106" s="5"/>
      <c r="C106" s="5" t="s">
        <v>420</v>
      </c>
      <c r="D106" s="5" t="s">
        <v>421</v>
      </c>
      <c r="E106" s="5" t="s">
        <v>156</v>
      </c>
      <c r="F106" s="10"/>
      <c r="G106" s="10"/>
      <c r="H106" s="10"/>
      <c r="I106" s="10"/>
      <c r="J106" s="10"/>
      <c r="K106" s="11" t="s">
        <v>422</v>
      </c>
      <c r="L106" s="11"/>
      <c r="M106" s="11"/>
      <c r="N106" s="11"/>
      <c r="O106" s="2"/>
    </row>
    <row r="107" spans="2:15" ht="11.25">
      <c r="B107" s="5"/>
      <c r="C107" s="5" t="s">
        <v>423</v>
      </c>
      <c r="D107" s="5" t="s">
        <v>424</v>
      </c>
      <c r="E107" s="5" t="s">
        <v>156</v>
      </c>
      <c r="F107" s="10"/>
      <c r="G107" s="10"/>
      <c r="H107" s="10"/>
      <c r="I107" s="10"/>
      <c r="J107" s="10"/>
      <c r="K107" s="11" t="s">
        <v>422</v>
      </c>
      <c r="L107" s="11"/>
      <c r="M107" s="11"/>
      <c r="N107" s="11"/>
      <c r="O107" s="2"/>
    </row>
    <row r="108" spans="2:15" ht="11.25">
      <c r="B108" s="5"/>
      <c r="C108" s="5" t="s">
        <v>425</v>
      </c>
      <c r="D108" s="5" t="s">
        <v>426</v>
      </c>
      <c r="E108" s="5" t="s">
        <v>156</v>
      </c>
      <c r="F108" s="10"/>
      <c r="G108" s="10"/>
      <c r="H108" s="10"/>
      <c r="I108" s="10"/>
      <c r="J108" s="10"/>
      <c r="K108" s="11" t="s">
        <v>422</v>
      </c>
      <c r="L108" s="11"/>
      <c r="M108" s="11"/>
      <c r="N108" s="11"/>
      <c r="O108" s="2"/>
    </row>
    <row r="109" spans="2:15" ht="11.25">
      <c r="B109" s="5"/>
      <c r="C109" s="5" t="s">
        <v>427</v>
      </c>
      <c r="D109" s="5" t="s">
        <v>428</v>
      </c>
      <c r="E109" s="5" t="s">
        <v>156</v>
      </c>
      <c r="F109" s="10"/>
      <c r="G109" s="10"/>
      <c r="H109" s="10"/>
      <c r="I109" s="10"/>
      <c r="J109" s="10"/>
      <c r="K109" s="11" t="s">
        <v>422</v>
      </c>
      <c r="L109" s="11"/>
      <c r="M109" s="11"/>
      <c r="N109" s="11"/>
      <c r="O109" s="2"/>
    </row>
    <row r="110" spans="2:15" ht="11.25">
      <c r="B110" s="6"/>
      <c r="C110" s="5" t="s">
        <v>429</v>
      </c>
      <c r="D110" s="5" t="s">
        <v>430</v>
      </c>
      <c r="E110" s="5" t="s">
        <v>156</v>
      </c>
      <c r="F110" s="10"/>
      <c r="G110" s="10"/>
      <c r="H110" s="10"/>
      <c r="I110" s="10"/>
      <c r="J110" s="10"/>
      <c r="K110" s="11" t="s">
        <v>431</v>
      </c>
      <c r="L110" s="11"/>
      <c r="M110" s="11"/>
      <c r="N110" s="11"/>
      <c r="O110" s="2"/>
    </row>
    <row r="111" spans="2:15" ht="11.25">
      <c r="B111" s="6"/>
      <c r="C111" s="5" t="s">
        <v>432</v>
      </c>
      <c r="D111" s="5" t="s">
        <v>433</v>
      </c>
      <c r="E111" s="5" t="s">
        <v>156</v>
      </c>
      <c r="F111" s="10"/>
      <c r="G111" s="10"/>
      <c r="H111" s="10"/>
      <c r="I111" s="10"/>
      <c r="J111" s="10"/>
      <c r="K111" s="11" t="s">
        <v>434</v>
      </c>
      <c r="L111" s="11"/>
      <c r="M111" s="11"/>
      <c r="N111" s="11"/>
      <c r="O111" s="2"/>
    </row>
    <row r="112" spans="2:14" ht="11.25">
      <c r="B112" s="5"/>
      <c r="C112" s="5" t="s">
        <v>435</v>
      </c>
      <c r="D112" s="8" t="s">
        <v>436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1.25">
      <c r="B113" s="5"/>
      <c r="C113" s="5" t="s">
        <v>437</v>
      </c>
      <c r="D113" s="8" t="s">
        <v>438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5" ht="11.25">
      <c r="B114" s="6"/>
      <c r="C114" s="5" t="s">
        <v>439</v>
      </c>
      <c r="D114" s="5" t="s">
        <v>440</v>
      </c>
      <c r="E114" s="5" t="s">
        <v>156</v>
      </c>
      <c r="F114" s="10"/>
      <c r="G114" s="10"/>
      <c r="H114" s="10"/>
      <c r="I114" s="10"/>
      <c r="J114" s="10"/>
      <c r="K114" s="11" t="s">
        <v>169</v>
      </c>
      <c r="L114" s="11"/>
      <c r="M114" s="11"/>
      <c r="N114" s="11"/>
      <c r="O114" s="2"/>
    </row>
    <row r="115" spans="2:15" ht="11.25">
      <c r="B115" s="6"/>
      <c r="C115" s="5" t="s">
        <v>441</v>
      </c>
      <c r="D115" s="5" t="s">
        <v>442</v>
      </c>
      <c r="E115" s="5" t="s">
        <v>156</v>
      </c>
      <c r="F115" s="10"/>
      <c r="G115" s="10"/>
      <c r="H115" s="10"/>
      <c r="I115" s="10"/>
      <c r="J115" s="10"/>
      <c r="K115" s="11" t="s">
        <v>169</v>
      </c>
      <c r="L115" s="11"/>
      <c r="M115" s="11"/>
      <c r="N115" s="11"/>
      <c r="O115" s="2"/>
    </row>
    <row r="116" spans="2:15" ht="11.25">
      <c r="B116" s="6"/>
      <c r="C116" s="5" t="s">
        <v>443</v>
      </c>
      <c r="D116" s="5" t="s">
        <v>444</v>
      </c>
      <c r="E116" s="5" t="s">
        <v>156</v>
      </c>
      <c r="F116" s="10"/>
      <c r="G116" s="10"/>
      <c r="H116" s="10"/>
      <c r="I116" s="10"/>
      <c r="J116" s="10"/>
      <c r="K116" s="11" t="s">
        <v>169</v>
      </c>
      <c r="L116" s="11"/>
      <c r="M116" s="11"/>
      <c r="N116" s="11"/>
      <c r="O116" s="2"/>
    </row>
    <row r="117" spans="2:15" ht="11.25">
      <c r="B117" s="5"/>
      <c r="C117" s="5" t="s">
        <v>445</v>
      </c>
      <c r="D117" s="5" t="s">
        <v>446</v>
      </c>
      <c r="E117" s="5" t="s">
        <v>70</v>
      </c>
      <c r="F117" s="11" t="e">
        <f>F116*100/F115</f>
        <v>#DIV/0!</v>
      </c>
      <c r="G117" s="11" t="e">
        <f>G116*100/G115</f>
        <v>#DIV/0!</v>
      </c>
      <c r="H117" s="11" t="e">
        <f>H116*100/H115</f>
        <v>#DIV/0!</v>
      </c>
      <c r="I117" s="11" t="e">
        <f>I116*100/I115</f>
        <v>#DIV/0!</v>
      </c>
      <c r="J117" s="11"/>
      <c r="K117" s="11" t="s">
        <v>447</v>
      </c>
      <c r="L117" s="11"/>
      <c r="M117" s="11"/>
      <c r="N117" s="11"/>
      <c r="O117" s="2"/>
    </row>
    <row r="118" spans="2:15" ht="11.25">
      <c r="B118" s="5"/>
      <c r="C118" s="5" t="s">
        <v>448</v>
      </c>
      <c r="D118" s="5" t="s">
        <v>449</v>
      </c>
      <c r="E118" s="5" t="s">
        <v>70</v>
      </c>
      <c r="F118" s="11" t="e">
        <f>F116*100/F100</f>
        <v>#DIV/0!</v>
      </c>
      <c r="G118" s="11" t="e">
        <f>G116*100/G100</f>
        <v>#DIV/0!</v>
      </c>
      <c r="H118" s="11" t="e">
        <f>H116*100/H100</f>
        <v>#DIV/0!</v>
      </c>
      <c r="I118" s="11" t="e">
        <f>I116*100/I100</f>
        <v>#DIV/0!</v>
      </c>
      <c r="J118" s="11"/>
      <c r="K118" s="11" t="s">
        <v>450</v>
      </c>
      <c r="L118" s="11"/>
      <c r="M118" s="11"/>
      <c r="N118" s="11"/>
      <c r="O118" s="2"/>
    </row>
    <row r="119" spans="2:14" ht="11.25">
      <c r="B119" s="5"/>
      <c r="C119" s="5" t="s">
        <v>451</v>
      </c>
      <c r="D119" s="8" t="s">
        <v>452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5" ht="11.25">
      <c r="B120" s="6"/>
      <c r="C120" s="5" t="s">
        <v>453</v>
      </c>
      <c r="D120" s="5" t="s">
        <v>454</v>
      </c>
      <c r="E120" s="5" t="s">
        <v>156</v>
      </c>
      <c r="F120" s="10"/>
      <c r="G120" s="10"/>
      <c r="H120" s="10"/>
      <c r="I120" s="10"/>
      <c r="J120" s="10"/>
      <c r="K120" s="11" t="s">
        <v>169</v>
      </c>
      <c r="L120" s="11"/>
      <c r="M120" s="11"/>
      <c r="N120" s="11"/>
      <c r="O120" s="2"/>
    </row>
    <row r="121" spans="2:15" ht="11.25">
      <c r="B121" s="6"/>
      <c r="C121" s="5" t="s">
        <v>455</v>
      </c>
      <c r="D121" s="5" t="s">
        <v>456</v>
      </c>
      <c r="E121" s="5" t="s">
        <v>156</v>
      </c>
      <c r="F121" s="10"/>
      <c r="G121" s="10"/>
      <c r="H121" s="10"/>
      <c r="I121" s="10"/>
      <c r="J121" s="10"/>
      <c r="K121" s="11" t="s">
        <v>169</v>
      </c>
      <c r="L121" s="11"/>
      <c r="M121" s="11"/>
      <c r="N121" s="11"/>
      <c r="O121" s="2"/>
    </row>
    <row r="122" spans="2:15" ht="11.25">
      <c r="B122" s="6"/>
      <c r="C122" s="5" t="s">
        <v>457</v>
      </c>
      <c r="D122" s="5" t="s">
        <v>458</v>
      </c>
      <c r="E122" s="5" t="s">
        <v>156</v>
      </c>
      <c r="F122" s="10"/>
      <c r="G122" s="10"/>
      <c r="H122" s="10"/>
      <c r="I122" s="10"/>
      <c r="J122" s="10"/>
      <c r="K122" s="11" t="s">
        <v>169</v>
      </c>
      <c r="L122" s="11"/>
      <c r="M122" s="11"/>
      <c r="N122" s="11"/>
      <c r="O122" s="2"/>
    </row>
    <row r="123" spans="2:15" ht="11.25">
      <c r="B123" s="5"/>
      <c r="C123" s="5" t="s">
        <v>459</v>
      </c>
      <c r="D123" s="5" t="s">
        <v>460</v>
      </c>
      <c r="E123" s="5" t="s">
        <v>70</v>
      </c>
      <c r="F123" s="11" t="e">
        <f>F122*100/F121</f>
        <v>#DIV/0!</v>
      </c>
      <c r="G123" s="11" t="e">
        <f>G122*100/G121</f>
        <v>#DIV/0!</v>
      </c>
      <c r="H123" s="11" t="e">
        <f>H122*100/H121</f>
        <v>#DIV/0!</v>
      </c>
      <c r="I123" s="11" t="e">
        <f>I122*100/I121</f>
        <v>#DIV/0!</v>
      </c>
      <c r="J123" s="11"/>
      <c r="K123" s="11" t="s">
        <v>461</v>
      </c>
      <c r="L123" s="11"/>
      <c r="M123" s="11"/>
      <c r="N123" s="11"/>
      <c r="O123" s="2"/>
    </row>
    <row r="124" spans="2:15" ht="11.25">
      <c r="B124" s="5"/>
      <c r="C124" s="5" t="s">
        <v>462</v>
      </c>
      <c r="D124" s="5" t="s">
        <v>463</v>
      </c>
      <c r="E124" s="5" t="s">
        <v>70</v>
      </c>
      <c r="F124" s="11" t="e">
        <f>F122*100/F100</f>
        <v>#DIV/0!</v>
      </c>
      <c r="G124" s="11" t="e">
        <f>G122*100/G100</f>
        <v>#DIV/0!</v>
      </c>
      <c r="H124" s="11" t="e">
        <f>H122*100/H100</f>
        <v>#DIV/0!</v>
      </c>
      <c r="I124" s="11" t="e">
        <f>I122*100/I100</f>
        <v>#DIV/0!</v>
      </c>
      <c r="J124" s="11"/>
      <c r="K124" s="11" t="s">
        <v>464</v>
      </c>
      <c r="L124" s="11"/>
      <c r="M124" s="11"/>
      <c r="N124" s="11"/>
      <c r="O124" s="2"/>
    </row>
    <row r="125" spans="2:14" ht="11.25">
      <c r="B125" s="5"/>
      <c r="C125" s="5" t="s">
        <v>465</v>
      </c>
      <c r="D125" s="8" t="s">
        <v>466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N68" sqref="N68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467</v>
      </c>
      <c r="D2" s="8" t="s">
        <v>468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469</v>
      </c>
      <c r="D3" s="5" t="s">
        <v>470</v>
      </c>
      <c r="E3" s="5" t="s">
        <v>156</v>
      </c>
      <c r="F3" s="10"/>
      <c r="G3" s="10"/>
      <c r="H3" s="10"/>
      <c r="I3" s="10"/>
      <c r="J3" s="10"/>
      <c r="K3" s="11" t="s">
        <v>169</v>
      </c>
      <c r="L3" s="11"/>
      <c r="M3" s="11"/>
      <c r="N3" s="11"/>
      <c r="O3" s="2"/>
    </row>
    <row r="4" spans="2:15" ht="11.25">
      <c r="B4" s="6"/>
      <c r="C4" s="5" t="s">
        <v>471</v>
      </c>
      <c r="D4" s="5" t="s">
        <v>472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473</v>
      </c>
      <c r="D5" s="5" t="s">
        <v>474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475</v>
      </c>
      <c r="D6" s="5" t="s">
        <v>476</v>
      </c>
      <c r="E6" s="5" t="s">
        <v>70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477</v>
      </c>
      <c r="L6" s="11"/>
      <c r="M6" s="11"/>
      <c r="N6" s="11"/>
      <c r="O6" s="2"/>
    </row>
    <row r="7" spans="2:15" ht="11.25">
      <c r="B7" s="5"/>
      <c r="C7" s="5" t="s">
        <v>478</v>
      </c>
      <c r="D7" s="5" t="s">
        <v>479</v>
      </c>
      <c r="E7" s="5" t="s">
        <v>179</v>
      </c>
      <c r="F7" s="11" t="e">
        <f>F3/' Населення'!F4</f>
        <v>#DIV/0!</v>
      </c>
      <c r="G7" s="11" t="e">
        <f>G3/' Населення'!G4</f>
        <v>#DIV/0!</v>
      </c>
      <c r="H7" s="11" t="e">
        <f>H3/' Населення'!H4</f>
        <v>#DIV/0!</v>
      </c>
      <c r="I7" s="11" t="e">
        <f>I3/' Населення'!I4</f>
        <v>#DIV/0!</v>
      </c>
      <c r="J7" s="11"/>
      <c r="K7" s="11" t="s">
        <v>480</v>
      </c>
      <c r="L7" s="11"/>
      <c r="M7" s="11"/>
      <c r="N7" s="11"/>
      <c r="O7" s="2"/>
    </row>
    <row r="8" spans="2:15" ht="11.25">
      <c r="B8" s="5"/>
      <c r="C8" s="5" t="s">
        <v>481</v>
      </c>
      <c r="D8" s="5" t="s">
        <v>482</v>
      </c>
      <c r="E8" s="5" t="s">
        <v>179</v>
      </c>
      <c r="F8" s="11" t="e">
        <f>F5/' Населення'!F4</f>
        <v>#DIV/0!</v>
      </c>
      <c r="G8" s="11" t="e">
        <f>G5/' Населення'!G4</f>
        <v>#DIV/0!</v>
      </c>
      <c r="H8" s="11" t="e">
        <f>H5/' Населення'!H4</f>
        <v>#DIV/0!</v>
      </c>
      <c r="I8" s="11" t="e">
        <f>I5/' Населення'!I4</f>
        <v>#DIV/0!</v>
      </c>
      <c r="J8" s="11"/>
      <c r="K8" s="11" t="s">
        <v>483</v>
      </c>
      <c r="L8" s="11"/>
      <c r="M8" s="11"/>
      <c r="N8" s="11"/>
      <c r="O8" s="2"/>
    </row>
    <row r="9" spans="2:15" ht="11.25">
      <c r="B9" s="5"/>
      <c r="C9" s="5" t="s">
        <v>484</v>
      </c>
      <c r="D9" s="5" t="s">
        <v>485</v>
      </c>
      <c r="E9" s="5" t="s">
        <v>156</v>
      </c>
      <c r="F9" s="10"/>
      <c r="G9" s="10"/>
      <c r="H9" s="10"/>
      <c r="I9" s="10"/>
      <c r="J9" s="10"/>
      <c r="K9" s="11" t="s">
        <v>486</v>
      </c>
      <c r="L9" s="11"/>
      <c r="M9" s="11"/>
      <c r="N9" s="11"/>
      <c r="O9" s="2"/>
    </row>
    <row r="10" spans="2:15" ht="11.25">
      <c r="B10" s="6"/>
      <c r="C10" s="5" t="s">
        <v>487</v>
      </c>
      <c r="D10" s="5" t="s">
        <v>488</v>
      </c>
      <c r="E10" s="5" t="s">
        <v>156</v>
      </c>
      <c r="F10" s="10"/>
      <c r="G10" s="10"/>
      <c r="H10" s="10"/>
      <c r="I10" s="10"/>
      <c r="J10" s="10"/>
      <c r="K10" s="11" t="s">
        <v>416</v>
      </c>
      <c r="L10" s="11"/>
      <c r="M10" s="11"/>
      <c r="N10" s="11"/>
      <c r="O10" s="2"/>
    </row>
    <row r="11" spans="2:14" ht="11.25">
      <c r="B11" s="5"/>
      <c r="C11" s="5" t="s">
        <v>489</v>
      </c>
      <c r="D11" s="8" t="s">
        <v>490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491</v>
      </c>
      <c r="D12" s="5" t="s">
        <v>492</v>
      </c>
      <c r="E12" s="5" t="s">
        <v>156</v>
      </c>
      <c r="F12" s="10"/>
      <c r="G12" s="10"/>
      <c r="H12" s="10"/>
      <c r="I12" s="10"/>
      <c r="J12" s="10"/>
      <c r="K12" s="11" t="s">
        <v>169</v>
      </c>
      <c r="L12" s="11"/>
      <c r="M12" s="11"/>
      <c r="N12" s="11"/>
      <c r="O12" s="2"/>
    </row>
    <row r="13" spans="2:15" ht="11.25">
      <c r="B13" s="6"/>
      <c r="C13" s="5" t="s">
        <v>493</v>
      </c>
      <c r="D13" s="5" t="s">
        <v>494</v>
      </c>
      <c r="E13" s="5" t="s">
        <v>156</v>
      </c>
      <c r="F13" s="10"/>
      <c r="G13" s="10"/>
      <c r="H13" s="10"/>
      <c r="I13" s="10"/>
      <c r="J13" s="10"/>
      <c r="K13" s="11" t="s">
        <v>169</v>
      </c>
      <c r="L13" s="11"/>
      <c r="M13" s="11"/>
      <c r="N13" s="11"/>
      <c r="O13" s="2"/>
    </row>
    <row r="14" spans="2:15" ht="11.25">
      <c r="B14" s="6"/>
      <c r="C14" s="5" t="s">
        <v>495</v>
      </c>
      <c r="D14" s="5" t="s">
        <v>496</v>
      </c>
      <c r="E14" s="5" t="s">
        <v>156</v>
      </c>
      <c r="F14" s="10"/>
      <c r="G14" s="10"/>
      <c r="H14" s="10"/>
      <c r="I14" s="10"/>
      <c r="J14" s="10"/>
      <c r="K14" s="11" t="s">
        <v>169</v>
      </c>
      <c r="L14" s="11"/>
      <c r="M14" s="11"/>
      <c r="N14" s="11"/>
      <c r="O14" s="2"/>
    </row>
    <row r="15" spans="2:15" ht="11.25">
      <c r="B15" s="6"/>
      <c r="C15" s="5" t="s">
        <v>497</v>
      </c>
      <c r="D15" s="5" t="s">
        <v>498</v>
      </c>
      <c r="E15" s="5" t="s">
        <v>156</v>
      </c>
      <c r="F15" s="10"/>
      <c r="G15" s="10"/>
      <c r="H15" s="10"/>
      <c r="I15" s="10"/>
      <c r="J15" s="10"/>
      <c r="K15" s="11" t="s">
        <v>499</v>
      </c>
      <c r="L15" s="11"/>
      <c r="M15" s="11"/>
      <c r="N15" s="11"/>
      <c r="O15" s="2"/>
    </row>
    <row r="16" spans="2:15" ht="11.25">
      <c r="B16" s="6"/>
      <c r="C16" s="5" t="s">
        <v>500</v>
      </c>
      <c r="D16" s="5" t="s">
        <v>501</v>
      </c>
      <c r="E16" s="5" t="s">
        <v>156</v>
      </c>
      <c r="F16" s="10"/>
      <c r="G16" s="10"/>
      <c r="H16" s="10"/>
      <c r="I16" s="10"/>
      <c r="J16" s="10"/>
      <c r="K16" s="11" t="s">
        <v>502</v>
      </c>
      <c r="L16" s="11"/>
      <c r="M16" s="11"/>
      <c r="N16" s="11"/>
      <c r="O16" s="2"/>
    </row>
    <row r="17" spans="2:15" ht="11.25">
      <c r="B17" s="5"/>
      <c r="C17" s="5" t="s">
        <v>503</v>
      </c>
      <c r="D17" s="5" t="s">
        <v>504</v>
      </c>
      <c r="E17" s="5" t="s">
        <v>70</v>
      </c>
      <c r="F17" s="11" t="e">
        <f>F14*100/F13</f>
        <v>#DIV/0!</v>
      </c>
      <c r="G17" s="11" t="e">
        <f>G14*100/G13</f>
        <v>#DIV/0!</v>
      </c>
      <c r="H17" s="11" t="e">
        <f>H14*100/H13</f>
        <v>#DIV/0!</v>
      </c>
      <c r="I17" s="11" t="e">
        <f>I14*100/I13</f>
        <v>#DIV/0!</v>
      </c>
      <c r="J17" s="11"/>
      <c r="K17" s="11" t="s">
        <v>505</v>
      </c>
      <c r="L17" s="11"/>
      <c r="M17" s="11"/>
      <c r="N17" s="11"/>
      <c r="O17" s="2"/>
    </row>
    <row r="18" spans="2:14" ht="11.25">
      <c r="B18" s="5"/>
      <c r="C18" s="5" t="s">
        <v>506</v>
      </c>
      <c r="D18" s="8" t="s">
        <v>507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508</v>
      </c>
      <c r="D19" s="5" t="s">
        <v>509</v>
      </c>
      <c r="E19" s="5" t="s">
        <v>156</v>
      </c>
      <c r="F19" s="10"/>
      <c r="G19" s="10"/>
      <c r="H19" s="10"/>
      <c r="I19" s="10"/>
      <c r="J19" s="10"/>
      <c r="K19" s="11" t="s">
        <v>169</v>
      </c>
      <c r="L19" s="11"/>
      <c r="M19" s="11"/>
      <c r="N19" s="11"/>
      <c r="O19" s="2"/>
    </row>
    <row r="20" spans="2:15" ht="11.25">
      <c r="B20" s="6"/>
      <c r="C20" s="5" t="s">
        <v>510</v>
      </c>
      <c r="D20" s="5" t="s">
        <v>511</v>
      </c>
      <c r="E20" s="5" t="s">
        <v>156</v>
      </c>
      <c r="F20" s="10"/>
      <c r="G20" s="10"/>
      <c r="H20" s="10"/>
      <c r="I20" s="10"/>
      <c r="J20" s="10"/>
      <c r="K20" s="11" t="s">
        <v>169</v>
      </c>
      <c r="L20" s="11"/>
      <c r="M20" s="11"/>
      <c r="N20" s="11"/>
      <c r="O20" s="2"/>
    </row>
    <row r="21" spans="2:15" ht="11.25">
      <c r="B21" s="6"/>
      <c r="C21" s="5" t="s">
        <v>512</v>
      </c>
      <c r="D21" s="5" t="s">
        <v>513</v>
      </c>
      <c r="E21" s="5" t="s">
        <v>156</v>
      </c>
      <c r="F21" s="10"/>
      <c r="G21" s="10"/>
      <c r="H21" s="10"/>
      <c r="I21" s="10"/>
      <c r="J21" s="10"/>
      <c r="K21" s="11" t="s">
        <v>169</v>
      </c>
      <c r="L21" s="11"/>
      <c r="M21" s="11"/>
      <c r="N21" s="11"/>
      <c r="O21" s="2"/>
    </row>
    <row r="22" spans="2:15" ht="11.25">
      <c r="B22" s="5"/>
      <c r="C22" s="5" t="s">
        <v>514</v>
      </c>
      <c r="D22" s="5" t="s">
        <v>515</v>
      </c>
      <c r="E22" s="5" t="s">
        <v>70</v>
      </c>
      <c r="F22" s="11" t="e">
        <f>F21*100/F20</f>
        <v>#DIV/0!</v>
      </c>
      <c r="G22" s="11" t="e">
        <f>G21*100/G20</f>
        <v>#DIV/0!</v>
      </c>
      <c r="H22" s="11" t="e">
        <f>H21*100/H20</f>
        <v>#DIV/0!</v>
      </c>
      <c r="I22" s="11" t="e">
        <f>I21*100/I20</f>
        <v>#DIV/0!</v>
      </c>
      <c r="J22" s="11"/>
      <c r="K22" s="11" t="s">
        <v>516</v>
      </c>
      <c r="L22" s="11"/>
      <c r="M22" s="11"/>
      <c r="N22" s="11"/>
      <c r="O22" s="2"/>
    </row>
    <row r="23" spans="2:14" ht="11.25">
      <c r="B23" s="5"/>
      <c r="C23" s="5" t="s">
        <v>517</v>
      </c>
      <c r="D23" s="8" t="s">
        <v>518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519</v>
      </c>
      <c r="D24" s="5" t="s">
        <v>520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6" t="s">
        <v>0</v>
      </c>
      <c r="C25" s="5" t="s">
        <v>521</v>
      </c>
      <c r="D25" s="5" t="s">
        <v>522</v>
      </c>
      <c r="E25" s="5" t="s">
        <v>156</v>
      </c>
      <c r="F25" s="10"/>
      <c r="G25" s="10"/>
      <c r="H25" s="10"/>
      <c r="I25" s="10"/>
      <c r="J25" s="10"/>
      <c r="K25" s="11" t="s">
        <v>169</v>
      </c>
      <c r="L25" s="11"/>
      <c r="M25" s="11"/>
      <c r="N25" s="11"/>
      <c r="O25" s="2"/>
    </row>
    <row r="26" spans="2:15" ht="11.25">
      <c r="B26" s="6"/>
      <c r="C26" s="5" t="s">
        <v>523</v>
      </c>
      <c r="D26" s="5" t="s">
        <v>524</v>
      </c>
      <c r="E26" s="5" t="s">
        <v>156</v>
      </c>
      <c r="F26" s="10"/>
      <c r="G26" s="10"/>
      <c r="H26" s="10"/>
      <c r="I26" s="10"/>
      <c r="J26" s="10"/>
      <c r="K26" s="11" t="s">
        <v>169</v>
      </c>
      <c r="L26" s="11"/>
      <c r="M26" s="11"/>
      <c r="N26" s="11"/>
      <c r="O26" s="2"/>
    </row>
    <row r="27" spans="2:15" ht="11.25">
      <c r="B27" s="5"/>
      <c r="C27" s="5" t="s">
        <v>525</v>
      </c>
      <c r="D27" s="5" t="s">
        <v>526</v>
      </c>
      <c r="E27" s="5" t="s">
        <v>70</v>
      </c>
      <c r="F27" s="11" t="e">
        <f>F25*100/F5</f>
        <v>#DIV/0!</v>
      </c>
      <c r="G27" s="11" t="e">
        <f>G25*100/G5</f>
        <v>#DIV/0!</v>
      </c>
      <c r="H27" s="11" t="e">
        <f>H25*100/H5</f>
        <v>#DIV/0!</v>
      </c>
      <c r="I27" s="11" t="e">
        <f>I25*100/I5</f>
        <v>#DIV/0!</v>
      </c>
      <c r="J27" s="11"/>
      <c r="K27" s="11" t="s">
        <v>527</v>
      </c>
      <c r="L27" s="11"/>
      <c r="M27" s="11"/>
      <c r="N27" s="11"/>
      <c r="O27" s="2"/>
    </row>
    <row r="28" spans="2:14" ht="11.25">
      <c r="B28" s="5"/>
      <c r="C28" s="5" t="s">
        <v>528</v>
      </c>
      <c r="D28" s="8" t="s">
        <v>529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/>
      <c r="C29" s="5" t="s">
        <v>530</v>
      </c>
      <c r="D29" s="5" t="s">
        <v>531</v>
      </c>
      <c r="E29" s="5" t="s">
        <v>156</v>
      </c>
      <c r="F29" s="10"/>
      <c r="G29" s="10"/>
      <c r="H29" s="10"/>
      <c r="I29" s="10"/>
      <c r="J29" s="10"/>
      <c r="K29" s="11" t="s">
        <v>169</v>
      </c>
      <c r="L29" s="11"/>
      <c r="M29" s="11"/>
      <c r="N29" s="11"/>
      <c r="O29" s="2"/>
    </row>
    <row r="30" spans="2:15" ht="11.25">
      <c r="B30" s="6"/>
      <c r="C30" s="5" t="s">
        <v>532</v>
      </c>
      <c r="D30" s="5" t="s">
        <v>533</v>
      </c>
      <c r="E30" s="5" t="s">
        <v>156</v>
      </c>
      <c r="F30" s="10"/>
      <c r="G30" s="10"/>
      <c r="H30" s="10"/>
      <c r="I30" s="10"/>
      <c r="J30" s="10"/>
      <c r="K30" s="11" t="s">
        <v>169</v>
      </c>
      <c r="L30" s="11"/>
      <c r="M30" s="11"/>
      <c r="N30" s="11"/>
      <c r="O30" s="2"/>
    </row>
    <row r="31" spans="2:15" ht="11.25">
      <c r="B31" s="6" t="s">
        <v>0</v>
      </c>
      <c r="C31" s="5" t="s">
        <v>534</v>
      </c>
      <c r="D31" s="5" t="s">
        <v>535</v>
      </c>
      <c r="E31" s="5" t="s">
        <v>156</v>
      </c>
      <c r="F31" s="10"/>
      <c r="G31" s="10"/>
      <c r="H31" s="10"/>
      <c r="I31" s="10"/>
      <c r="J31" s="10"/>
      <c r="K31" s="11" t="s">
        <v>169</v>
      </c>
      <c r="L31" s="11"/>
      <c r="M31" s="11"/>
      <c r="N31" s="11"/>
      <c r="O31" s="2"/>
    </row>
    <row r="32" spans="2:15" ht="11.25">
      <c r="B32" s="5"/>
      <c r="C32" s="5" t="s">
        <v>536</v>
      </c>
      <c r="D32" s="5" t="s">
        <v>537</v>
      </c>
      <c r="E32" s="5" t="s">
        <v>70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538</v>
      </c>
      <c r="L32" s="11"/>
      <c r="M32" s="11"/>
      <c r="N32" s="11"/>
      <c r="O32" s="2"/>
    </row>
    <row r="33" spans="2:15" ht="11.25">
      <c r="B33" s="6"/>
      <c r="C33" s="5" t="s">
        <v>539</v>
      </c>
      <c r="D33" s="5" t="s">
        <v>540</v>
      </c>
      <c r="E33" s="5" t="s">
        <v>38</v>
      </c>
      <c r="F33" s="10"/>
      <c r="G33" s="10"/>
      <c r="H33" s="10"/>
      <c r="I33" s="10"/>
      <c r="J33" s="10"/>
      <c r="K33" s="11" t="s">
        <v>541</v>
      </c>
      <c r="L33" s="11"/>
      <c r="M33" s="11"/>
      <c r="N33" s="11"/>
      <c r="O33" s="2"/>
    </row>
    <row r="34" spans="2:15" ht="11.25">
      <c r="B34" s="6"/>
      <c r="C34" s="5" t="s">
        <v>542</v>
      </c>
      <c r="D34" s="5" t="s">
        <v>543</v>
      </c>
      <c r="E34" s="5" t="s">
        <v>38</v>
      </c>
      <c r="F34" s="10"/>
      <c r="G34" s="10"/>
      <c r="H34" s="10"/>
      <c r="I34" s="10"/>
      <c r="J34" s="10"/>
      <c r="K34" s="11" t="s">
        <v>544</v>
      </c>
      <c r="L34" s="11"/>
      <c r="M34" s="11"/>
      <c r="N34" s="11"/>
      <c r="O34" s="2"/>
    </row>
    <row r="35" spans="2:15" ht="11.25">
      <c r="B35" s="6"/>
      <c r="C35" s="5" t="s">
        <v>545</v>
      </c>
      <c r="D35" s="5" t="s">
        <v>546</v>
      </c>
      <c r="E35" s="5" t="s">
        <v>38</v>
      </c>
      <c r="F35" s="10"/>
      <c r="G35" s="10"/>
      <c r="H35" s="10"/>
      <c r="I35" s="10"/>
      <c r="J35" s="10"/>
      <c r="K35" s="11" t="s">
        <v>547</v>
      </c>
      <c r="L35" s="11"/>
      <c r="M35" s="11"/>
      <c r="N35" s="11"/>
      <c r="O35" s="2"/>
    </row>
    <row r="36" spans="2:15" ht="11.25">
      <c r="B36" s="6"/>
      <c r="C36" s="5" t="s">
        <v>548</v>
      </c>
      <c r="D36" s="5" t="s">
        <v>549</v>
      </c>
      <c r="E36" s="5" t="s">
        <v>38</v>
      </c>
      <c r="F36" s="10"/>
      <c r="G36" s="10"/>
      <c r="H36" s="10"/>
      <c r="I36" s="10"/>
      <c r="J36" s="10"/>
      <c r="K36" s="11" t="s">
        <v>550</v>
      </c>
      <c r="L36" s="11"/>
      <c r="M36" s="11"/>
      <c r="N36" s="11"/>
      <c r="O36" s="2"/>
    </row>
    <row r="37" spans="2:15" ht="11.25">
      <c r="B37" s="5"/>
      <c r="C37" s="5" t="s">
        <v>551</v>
      </c>
      <c r="D37" s="5" t="s">
        <v>552</v>
      </c>
      <c r="E37" s="5" t="s">
        <v>70</v>
      </c>
      <c r="F37" s="11" t="e">
        <f>F36*100/F33</f>
        <v>#DIV/0!</v>
      </c>
      <c r="G37" s="11" t="e">
        <f>G36*100/G33</f>
        <v>#DIV/0!</v>
      </c>
      <c r="H37" s="11" t="e">
        <f>H36*100/H33</f>
        <v>#DIV/0!</v>
      </c>
      <c r="I37" s="11" t="e">
        <f>I36*100/I33</f>
        <v>#DIV/0!</v>
      </c>
      <c r="J37" s="11"/>
      <c r="K37" s="11" t="s">
        <v>553</v>
      </c>
      <c r="L37" s="11"/>
      <c r="M37" s="11"/>
      <c r="N37" s="11"/>
      <c r="O37" s="2"/>
    </row>
    <row r="38" spans="2:15" ht="11.25">
      <c r="B38" s="5"/>
      <c r="C38" s="5" t="s">
        <v>554</v>
      </c>
      <c r="D38" s="5" t="s">
        <v>555</v>
      </c>
      <c r="E38" s="5" t="s">
        <v>38</v>
      </c>
      <c r="F38" s="11" t="e">
        <f>F33*10/' Населення'!F4</f>
        <v>#DIV/0!</v>
      </c>
      <c r="G38" s="11" t="e">
        <f>G33*10/' Населення'!G4</f>
        <v>#DIV/0!</v>
      </c>
      <c r="H38" s="11" t="e">
        <f>H33*10/' Населення'!H4</f>
        <v>#DIV/0!</v>
      </c>
      <c r="I38" s="11" t="e">
        <f>I33*10/' Населення'!I4</f>
        <v>#DIV/0!</v>
      </c>
      <c r="J38" s="11"/>
      <c r="K38" s="11" t="s">
        <v>556</v>
      </c>
      <c r="L38" s="11"/>
      <c r="M38" s="11"/>
      <c r="N38" s="11"/>
      <c r="O38" s="2"/>
    </row>
    <row r="39" spans="2:14" ht="11.25">
      <c r="B39" s="5"/>
      <c r="C39" s="5" t="s">
        <v>557</v>
      </c>
      <c r="D39" s="8" t="s">
        <v>558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5" ht="11.25">
      <c r="B40" s="6"/>
      <c r="C40" s="5" t="s">
        <v>559</v>
      </c>
      <c r="D40" s="5" t="s">
        <v>560</v>
      </c>
      <c r="E40" s="5" t="s">
        <v>156</v>
      </c>
      <c r="F40" s="10"/>
      <c r="G40" s="10"/>
      <c r="H40" s="10"/>
      <c r="I40" s="10"/>
      <c r="J40" s="10"/>
      <c r="K40" s="11" t="s">
        <v>169</v>
      </c>
      <c r="L40" s="11"/>
      <c r="M40" s="11"/>
      <c r="N40" s="11"/>
      <c r="O40" s="2"/>
    </row>
    <row r="41" spans="2:15" ht="11.25">
      <c r="B41" s="6"/>
      <c r="C41" s="5" t="s">
        <v>561</v>
      </c>
      <c r="D41" s="5" t="s">
        <v>562</v>
      </c>
      <c r="E41" s="5" t="s">
        <v>156</v>
      </c>
      <c r="F41" s="10"/>
      <c r="G41" s="10"/>
      <c r="H41" s="10"/>
      <c r="I41" s="10"/>
      <c r="J41" s="10"/>
      <c r="K41" s="11" t="s">
        <v>169</v>
      </c>
      <c r="L41" s="11"/>
      <c r="M41" s="11"/>
      <c r="N41" s="11"/>
      <c r="O41" s="2"/>
    </row>
    <row r="42" spans="2:15" ht="11.25">
      <c r="B42" s="6"/>
      <c r="C42" s="5" t="s">
        <v>563</v>
      </c>
      <c r="D42" s="5" t="s">
        <v>564</v>
      </c>
      <c r="E42" s="5" t="s">
        <v>156</v>
      </c>
      <c r="F42" s="10"/>
      <c r="G42" s="10"/>
      <c r="H42" s="10"/>
      <c r="I42" s="10"/>
      <c r="J42" s="10"/>
      <c r="K42" s="11" t="s">
        <v>169</v>
      </c>
      <c r="L42" s="11"/>
      <c r="M42" s="11"/>
      <c r="N42" s="11"/>
      <c r="O42" s="2"/>
    </row>
    <row r="43" spans="2:15" ht="11.25">
      <c r="B43" s="5"/>
      <c r="C43" s="5" t="s">
        <v>565</v>
      </c>
      <c r="D43" s="5" t="s">
        <v>566</v>
      </c>
      <c r="E43" s="5" t="s">
        <v>70</v>
      </c>
      <c r="F43" s="11" t="e">
        <f>F40*100/F31</f>
        <v>#DIV/0!</v>
      </c>
      <c r="G43" s="11" t="e">
        <f>G40*100/G31</f>
        <v>#DIV/0!</v>
      </c>
      <c r="H43" s="11" t="e">
        <f>H40*100/H31</f>
        <v>#DIV/0!</v>
      </c>
      <c r="I43" s="11" t="e">
        <f>I40*100/I31</f>
        <v>#DIV/0!</v>
      </c>
      <c r="J43" s="11"/>
      <c r="K43" s="11" t="s">
        <v>567</v>
      </c>
      <c r="L43" s="11"/>
      <c r="M43" s="11"/>
      <c r="N43" s="11"/>
      <c r="O43" s="2"/>
    </row>
    <row r="44" spans="2:15" ht="11.25">
      <c r="B44" s="5"/>
      <c r="C44" s="5" t="s">
        <v>568</v>
      </c>
      <c r="D44" s="5" t="s">
        <v>569</v>
      </c>
      <c r="E44" s="5" t="s">
        <v>70</v>
      </c>
      <c r="F44" s="11" t="e">
        <f>F41*100/F31</f>
        <v>#DIV/0!</v>
      </c>
      <c r="G44" s="11" t="e">
        <f>G41*100/G31</f>
        <v>#DIV/0!</v>
      </c>
      <c r="H44" s="11" t="e">
        <f>H41*100/H31</f>
        <v>#DIV/0!</v>
      </c>
      <c r="I44" s="11" t="e">
        <f>I41*100/I31</f>
        <v>#DIV/0!</v>
      </c>
      <c r="J44" s="11"/>
      <c r="K44" s="11" t="s">
        <v>570</v>
      </c>
      <c r="L44" s="11"/>
      <c r="M44" s="11"/>
      <c r="N44" s="11"/>
      <c r="O44" s="2"/>
    </row>
    <row r="45" spans="2:15" ht="11.25">
      <c r="B45" s="5"/>
      <c r="C45" s="5" t="s">
        <v>571</v>
      </c>
      <c r="D45" s="5" t="s">
        <v>572</v>
      </c>
      <c r="E45" s="5" t="s">
        <v>70</v>
      </c>
      <c r="F45" s="11" t="e">
        <f>F42*100/F31</f>
        <v>#DIV/0!</v>
      </c>
      <c r="G45" s="11" t="e">
        <f>G42*100/G31</f>
        <v>#DIV/0!</v>
      </c>
      <c r="H45" s="11" t="e">
        <f>H42*100/H31</f>
        <v>#DIV/0!</v>
      </c>
      <c r="I45" s="11" t="e">
        <f>I42*100/I31</f>
        <v>#DIV/0!</v>
      </c>
      <c r="J45" s="11"/>
      <c r="K45" s="11" t="s">
        <v>573</v>
      </c>
      <c r="L45" s="11"/>
      <c r="M45" s="11"/>
      <c r="N45" s="11"/>
      <c r="O45" s="2"/>
    </row>
    <row r="46" spans="2:14" ht="11.25">
      <c r="B46" s="5"/>
      <c r="C46" s="5" t="s">
        <v>574</v>
      </c>
      <c r="D46" s="8" t="s">
        <v>575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5" ht="11.25">
      <c r="B47" s="6"/>
      <c r="C47" s="5" t="s">
        <v>576</v>
      </c>
      <c r="D47" s="5" t="s">
        <v>577</v>
      </c>
      <c r="E47" s="5" t="s">
        <v>156</v>
      </c>
      <c r="F47" s="10"/>
      <c r="G47" s="10"/>
      <c r="H47" s="10"/>
      <c r="I47" s="10"/>
      <c r="J47" s="10"/>
      <c r="K47" s="11" t="s">
        <v>169</v>
      </c>
      <c r="L47" s="11"/>
      <c r="M47" s="11"/>
      <c r="N47" s="11"/>
      <c r="O47" s="2"/>
    </row>
    <row r="48" spans="2:15" ht="11.25">
      <c r="B48" s="6"/>
      <c r="C48" s="5" t="s">
        <v>578</v>
      </c>
      <c r="D48" s="5" t="s">
        <v>579</v>
      </c>
      <c r="E48" s="5" t="s">
        <v>156</v>
      </c>
      <c r="F48" s="10"/>
      <c r="G48" s="10"/>
      <c r="H48" s="10"/>
      <c r="I48" s="10"/>
      <c r="J48" s="10"/>
      <c r="K48" s="11" t="s">
        <v>169</v>
      </c>
      <c r="L48" s="11"/>
      <c r="M48" s="11"/>
      <c r="N48" s="11"/>
      <c r="O48" s="2"/>
    </row>
    <row r="49" spans="2:15" ht="11.25">
      <c r="B49" s="6" t="s">
        <v>0</v>
      </c>
      <c r="C49" s="5" t="s">
        <v>580</v>
      </c>
      <c r="D49" s="5" t="s">
        <v>581</v>
      </c>
      <c r="E49" s="5" t="s">
        <v>156</v>
      </c>
      <c r="F49" s="10"/>
      <c r="G49" s="10"/>
      <c r="H49" s="10"/>
      <c r="I49" s="10"/>
      <c r="J49" s="10"/>
      <c r="K49" s="11" t="s">
        <v>169</v>
      </c>
      <c r="L49" s="11"/>
      <c r="M49" s="11"/>
      <c r="N49" s="11"/>
      <c r="O49" s="2"/>
    </row>
    <row r="50" spans="2:15" ht="11.25">
      <c r="B50" s="6"/>
      <c r="C50" s="5" t="s">
        <v>582</v>
      </c>
      <c r="D50" s="5" t="s">
        <v>583</v>
      </c>
      <c r="E50" s="5" t="s">
        <v>70</v>
      </c>
      <c r="F50" s="11" t="e">
        <f>F49*100/F48</f>
        <v>#DIV/0!</v>
      </c>
      <c r="G50" s="11" t="e">
        <f>G49*100/G48</f>
        <v>#DIV/0!</v>
      </c>
      <c r="H50" s="11" t="e">
        <f>H49*100/H48</f>
        <v>#DIV/0!</v>
      </c>
      <c r="I50" s="11" t="e">
        <f>I49*100/I48</f>
        <v>#DIV/0!</v>
      </c>
      <c r="J50" s="11"/>
      <c r="K50" s="11" t="s">
        <v>584</v>
      </c>
      <c r="L50" s="11"/>
      <c r="M50" s="11"/>
      <c r="N50" s="11"/>
      <c r="O50" s="2"/>
    </row>
    <row r="51" spans="2:15" ht="11.25">
      <c r="B51" s="5"/>
      <c r="C51" s="5" t="s">
        <v>585</v>
      </c>
      <c r="D51" s="5" t="s">
        <v>586</v>
      </c>
      <c r="E51" s="5" t="s">
        <v>70</v>
      </c>
      <c r="F51" s="11" t="e">
        <f>F49*100/F5</f>
        <v>#DIV/0!</v>
      </c>
      <c r="G51" s="11" t="e">
        <f>G49*100/G5</f>
        <v>#DIV/0!</v>
      </c>
      <c r="H51" s="11" t="e">
        <f>H49*100/H5</f>
        <v>#DIV/0!</v>
      </c>
      <c r="I51" s="11" t="e">
        <f>I49*100/I5</f>
        <v>#DIV/0!</v>
      </c>
      <c r="J51" s="11"/>
      <c r="K51" s="11" t="s">
        <v>587</v>
      </c>
      <c r="L51" s="11"/>
      <c r="M51" s="11"/>
      <c r="N51" s="11"/>
      <c r="O51" s="2"/>
    </row>
    <row r="52" spans="2:15" ht="11.25">
      <c r="B52" s="5" t="s">
        <v>0</v>
      </c>
      <c r="C52" s="5" t="s">
        <v>588</v>
      </c>
      <c r="D52" s="5" t="s">
        <v>589</v>
      </c>
      <c r="E52" s="5" t="s">
        <v>179</v>
      </c>
      <c r="F52" s="11" t="e">
        <f>F49/' Населення'!F4</f>
        <v>#DIV/0!</v>
      </c>
      <c r="G52" s="11" t="e">
        <f>G49/' Населення'!G4</f>
        <v>#DIV/0!</v>
      </c>
      <c r="H52" s="11" t="e">
        <f>H49/' Населення'!H4</f>
        <v>#DIV/0!</v>
      </c>
      <c r="I52" s="11" t="e">
        <f>I49/' Населення'!I4</f>
        <v>#DIV/0!</v>
      </c>
      <c r="J52" s="11"/>
      <c r="K52" s="11" t="s">
        <v>590</v>
      </c>
      <c r="L52" s="11"/>
      <c r="M52" s="11"/>
      <c r="N52" s="11"/>
      <c r="O52" s="2"/>
    </row>
    <row r="53" spans="2:14" ht="11.25">
      <c r="B53" s="5"/>
      <c r="C53" s="5" t="s">
        <v>591</v>
      </c>
      <c r="D53" s="8" t="s">
        <v>592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5" ht="11.25">
      <c r="B54" s="6"/>
      <c r="C54" s="5" t="s">
        <v>593</v>
      </c>
      <c r="D54" s="5" t="s">
        <v>594</v>
      </c>
      <c r="E54" s="5" t="s">
        <v>156</v>
      </c>
      <c r="F54" s="10"/>
      <c r="G54" s="10"/>
      <c r="H54" s="10"/>
      <c r="I54" s="10"/>
      <c r="J54" s="10"/>
      <c r="K54" s="11" t="s">
        <v>169</v>
      </c>
      <c r="L54" s="11"/>
      <c r="M54" s="11"/>
      <c r="N54" s="11"/>
      <c r="O54" s="2"/>
    </row>
    <row r="55" spans="2:14" ht="11.25">
      <c r="B55" s="5"/>
      <c r="C55" s="5" t="s">
        <v>595</v>
      </c>
      <c r="D55" s="8" t="s">
        <v>596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1.25">
      <c r="B56" s="5"/>
      <c r="C56" s="5" t="s">
        <v>597</v>
      </c>
      <c r="D56" s="8" t="s">
        <v>598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5" ht="11.25">
      <c r="B57" s="6"/>
      <c r="C57" s="5" t="s">
        <v>599</v>
      </c>
      <c r="D57" s="5" t="s">
        <v>600</v>
      </c>
      <c r="E57" s="5" t="s">
        <v>156</v>
      </c>
      <c r="F57" s="10"/>
      <c r="G57" s="10"/>
      <c r="H57" s="10"/>
      <c r="I57" s="10"/>
      <c r="J57" s="10"/>
      <c r="K57" s="11" t="s">
        <v>169</v>
      </c>
      <c r="L57" s="11"/>
      <c r="M57" s="11"/>
      <c r="N57" s="11"/>
      <c r="O57" s="2"/>
    </row>
    <row r="58" spans="2:14" ht="11.25">
      <c r="B58" s="5"/>
      <c r="C58" s="5" t="s">
        <v>601</v>
      </c>
      <c r="D58" s="8" t="s">
        <v>602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5" ht="11.25">
      <c r="B59" s="6"/>
      <c r="C59" s="5" t="s">
        <v>603</v>
      </c>
      <c r="D59" s="5" t="s">
        <v>604</v>
      </c>
      <c r="E59" s="5" t="s">
        <v>156</v>
      </c>
      <c r="F59" s="10"/>
      <c r="G59" s="10"/>
      <c r="H59" s="10"/>
      <c r="I59" s="10"/>
      <c r="J59" s="10"/>
      <c r="K59" s="11" t="s">
        <v>169</v>
      </c>
      <c r="L59" s="11"/>
      <c r="M59" s="11"/>
      <c r="N59" s="11"/>
      <c r="O59" s="2"/>
    </row>
    <row r="60" spans="2:15" ht="11.25">
      <c r="B60" s="6"/>
      <c r="C60" s="5" t="s">
        <v>605</v>
      </c>
      <c r="D60" s="5" t="s">
        <v>606</v>
      </c>
      <c r="E60" s="5" t="s">
        <v>156</v>
      </c>
      <c r="F60" s="10"/>
      <c r="G60" s="10"/>
      <c r="H60" s="10"/>
      <c r="I60" s="10"/>
      <c r="J60" s="10"/>
      <c r="K60" s="11" t="s">
        <v>169</v>
      </c>
      <c r="L60" s="11"/>
      <c r="M60" s="11"/>
      <c r="N60" s="11"/>
      <c r="O60" s="2"/>
    </row>
    <row r="61" spans="2:15" ht="11.25">
      <c r="B61" s="6" t="s">
        <v>0</v>
      </c>
      <c r="C61" s="5" t="s">
        <v>607</v>
      </c>
      <c r="D61" s="5" t="s">
        <v>608</v>
      </c>
      <c r="E61" s="5" t="s">
        <v>156</v>
      </c>
      <c r="F61" s="10"/>
      <c r="G61" s="10"/>
      <c r="H61" s="10"/>
      <c r="I61" s="10"/>
      <c r="J61" s="10"/>
      <c r="K61" s="11" t="s">
        <v>169</v>
      </c>
      <c r="L61" s="11"/>
      <c r="M61" s="11"/>
      <c r="N61" s="11"/>
      <c r="O61" s="2"/>
    </row>
    <row r="62" spans="2:15" ht="11.25">
      <c r="B62" s="5"/>
      <c r="C62" s="5" t="s">
        <v>609</v>
      </c>
      <c r="D62" s="5" t="s">
        <v>610</v>
      </c>
      <c r="E62" s="5" t="s">
        <v>70</v>
      </c>
      <c r="F62" s="11" t="e">
        <f>F61*100/F60</f>
        <v>#DIV/0!</v>
      </c>
      <c r="G62" s="11" t="e">
        <f>G61*100/G60</f>
        <v>#DIV/0!</v>
      </c>
      <c r="H62" s="11" t="e">
        <f>H61*100/H60</f>
        <v>#DIV/0!</v>
      </c>
      <c r="I62" s="11" t="e">
        <f>I61*100/I60</f>
        <v>#DIV/0!</v>
      </c>
      <c r="J62" s="11"/>
      <c r="K62" s="11" t="s">
        <v>611</v>
      </c>
      <c r="L62" s="11"/>
      <c r="M62" s="11"/>
      <c r="N62" s="11"/>
      <c r="O62" s="2"/>
    </row>
    <row r="63" spans="2:14" ht="11.25">
      <c r="B63" s="5"/>
      <c r="C63" s="5" t="s">
        <v>612</v>
      </c>
      <c r="D63" s="8" t="s">
        <v>613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5" ht="11.25">
      <c r="B64" s="6" t="s">
        <v>0</v>
      </c>
      <c r="C64" s="5" t="s">
        <v>614</v>
      </c>
      <c r="D64" s="5" t="s">
        <v>615</v>
      </c>
      <c r="E64" s="5" t="s">
        <v>156</v>
      </c>
      <c r="F64" s="10"/>
      <c r="G64" s="10"/>
      <c r="H64" s="10"/>
      <c r="I64" s="10"/>
      <c r="J64" s="10"/>
      <c r="K64" s="11" t="s">
        <v>169</v>
      </c>
      <c r="L64" s="11"/>
      <c r="M64" s="11"/>
      <c r="N64" s="11"/>
      <c r="O64" s="2"/>
    </row>
    <row r="65" spans="2:14" ht="11.25">
      <c r="B65" s="5"/>
      <c r="C65" s="5" t="s">
        <v>616</v>
      </c>
      <c r="D65" s="8" t="s">
        <v>617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5" ht="11.25">
      <c r="B66" s="6" t="s">
        <v>0</v>
      </c>
      <c r="C66" s="5" t="s">
        <v>618</v>
      </c>
      <c r="D66" s="5" t="s">
        <v>619</v>
      </c>
      <c r="E66" s="5" t="s">
        <v>156</v>
      </c>
      <c r="F66" s="10"/>
      <c r="G66" s="10"/>
      <c r="H66" s="10"/>
      <c r="I66" s="10"/>
      <c r="J66" s="10"/>
      <c r="K66" s="11" t="s">
        <v>169</v>
      </c>
      <c r="L66" s="11"/>
      <c r="M66" s="11"/>
      <c r="N66" s="11"/>
      <c r="O66" s="2"/>
    </row>
    <row r="67" spans="2:14" ht="11.25">
      <c r="B67" s="5"/>
      <c r="C67" s="5" t="s">
        <v>620</v>
      </c>
      <c r="D67" s="8" t="s">
        <v>621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 t="s">
        <v>0</v>
      </c>
      <c r="C68" s="5" t="s">
        <v>622</v>
      </c>
      <c r="D68" s="5" t="s">
        <v>623</v>
      </c>
      <c r="E68" s="5" t="s">
        <v>156</v>
      </c>
      <c r="F68" s="10"/>
      <c r="G68" s="10"/>
      <c r="H68" s="10"/>
      <c r="I68" s="10"/>
      <c r="J68" s="10"/>
      <c r="K68" s="11" t="s">
        <v>169</v>
      </c>
      <c r="L68" s="11"/>
      <c r="M68" s="11"/>
      <c r="N68" s="11"/>
      <c r="O6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N28" sqref="N28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624</v>
      </c>
      <c r="D2" s="8" t="s">
        <v>625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626</v>
      </c>
      <c r="D3" s="5" t="s">
        <v>627</v>
      </c>
      <c r="E3" s="5" t="s">
        <v>132</v>
      </c>
      <c r="F3" s="12"/>
      <c r="G3" s="12"/>
      <c r="H3" s="12"/>
      <c r="I3" s="12"/>
      <c r="J3" s="12"/>
      <c r="K3" s="13" t="s">
        <v>628</v>
      </c>
      <c r="L3" s="13"/>
      <c r="M3" s="13"/>
      <c r="N3" s="13"/>
      <c r="O3" s="3"/>
    </row>
    <row r="4" spans="2:15" ht="11.25">
      <c r="B4" s="6" t="s">
        <v>0</v>
      </c>
      <c r="C4" s="5" t="s">
        <v>629</v>
      </c>
      <c r="D4" s="5" t="s">
        <v>630</v>
      </c>
      <c r="E4" s="5" t="s">
        <v>132</v>
      </c>
      <c r="F4" s="12"/>
      <c r="G4" s="12"/>
      <c r="H4" s="12"/>
      <c r="I4" s="12"/>
      <c r="J4" s="12"/>
      <c r="K4" s="13" t="s">
        <v>631</v>
      </c>
      <c r="L4" s="13"/>
      <c r="M4" s="13"/>
      <c r="N4" s="13"/>
      <c r="O4" s="3"/>
    </row>
    <row r="5" spans="2:15" ht="11.25">
      <c r="B5" s="6" t="s">
        <v>0</v>
      </c>
      <c r="C5" s="5" t="s">
        <v>632</v>
      </c>
      <c r="D5" s="5" t="s">
        <v>633</v>
      </c>
      <c r="E5" s="5" t="s">
        <v>132</v>
      </c>
      <c r="F5" s="12"/>
      <c r="G5" s="12"/>
      <c r="H5" s="12"/>
      <c r="I5" s="12"/>
      <c r="J5" s="12"/>
      <c r="K5" s="13" t="s">
        <v>634</v>
      </c>
      <c r="L5" s="13"/>
      <c r="M5" s="13"/>
      <c r="N5" s="13"/>
      <c r="O5" s="3"/>
    </row>
    <row r="6" spans="2:15" ht="11.25">
      <c r="B6" s="5"/>
      <c r="C6" s="5" t="s">
        <v>635</v>
      </c>
      <c r="D6" s="5" t="s">
        <v>636</v>
      </c>
      <c r="E6" s="5" t="s">
        <v>132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637</v>
      </c>
      <c r="L6" s="11"/>
      <c r="M6" s="11"/>
      <c r="N6" s="11"/>
      <c r="O6" s="2"/>
    </row>
    <row r="7" spans="2:15" ht="11.25">
      <c r="B7" s="6" t="s">
        <v>0</v>
      </c>
      <c r="C7" s="5" t="s">
        <v>638</v>
      </c>
      <c r="D7" s="5" t="s">
        <v>639</v>
      </c>
      <c r="E7" s="5" t="s">
        <v>132</v>
      </c>
      <c r="F7" s="12"/>
      <c r="G7" s="12"/>
      <c r="H7" s="12"/>
      <c r="I7" s="12"/>
      <c r="J7" s="12"/>
      <c r="K7" s="13" t="s">
        <v>640</v>
      </c>
      <c r="L7" s="13"/>
      <c r="M7" s="13"/>
      <c r="N7" s="13"/>
      <c r="O7" s="3"/>
    </row>
    <row r="8" spans="2:15" ht="11.25">
      <c r="B8" s="6" t="s">
        <v>0</v>
      </c>
      <c r="C8" s="5" t="s">
        <v>641</v>
      </c>
      <c r="D8" s="5" t="s">
        <v>642</v>
      </c>
      <c r="E8" s="5" t="s">
        <v>156</v>
      </c>
      <c r="F8" s="10"/>
      <c r="G8" s="10"/>
      <c r="H8" s="10"/>
      <c r="I8" s="10"/>
      <c r="J8" s="10"/>
      <c r="K8" s="11" t="s">
        <v>35</v>
      </c>
      <c r="L8" s="11"/>
      <c r="M8" s="11"/>
      <c r="N8" s="11"/>
      <c r="O8" s="2"/>
    </row>
    <row r="9" spans="2:15" ht="11.25">
      <c r="B9" s="5"/>
      <c r="C9" s="5" t="s">
        <v>643</v>
      </c>
      <c r="D9" s="5" t="s">
        <v>644</v>
      </c>
      <c r="E9" s="5" t="s">
        <v>179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645</v>
      </c>
      <c r="L9" s="11"/>
      <c r="M9" s="11"/>
      <c r="N9" s="11"/>
      <c r="O9" s="2"/>
    </row>
    <row r="10" spans="2:15" ht="11.25">
      <c r="B10" s="6" t="s">
        <v>0</v>
      </c>
      <c r="C10" s="5" t="s">
        <v>646</v>
      </c>
      <c r="D10" s="5" t="s">
        <v>647</v>
      </c>
      <c r="E10" s="5" t="s">
        <v>156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5"/>
      <c r="C11" s="5" t="s">
        <v>648</v>
      </c>
      <c r="D11" s="5" t="s">
        <v>649</v>
      </c>
      <c r="E11" s="5" t="s">
        <v>179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650</v>
      </c>
      <c r="L11" s="11"/>
      <c r="M11" s="11"/>
      <c r="N11" s="11"/>
      <c r="O11" s="2"/>
    </row>
    <row r="12" spans="2:15" ht="11.25">
      <c r="B12" s="6" t="s">
        <v>0</v>
      </c>
      <c r="C12" s="5" t="s">
        <v>651</v>
      </c>
      <c r="D12" s="5" t="s">
        <v>652</v>
      </c>
      <c r="E12" s="5" t="s">
        <v>156</v>
      </c>
      <c r="F12" s="10"/>
      <c r="G12" s="10"/>
      <c r="H12" s="10"/>
      <c r="I12" s="10"/>
      <c r="J12" s="10"/>
      <c r="K12" s="11" t="s">
        <v>101</v>
      </c>
      <c r="L12" s="11"/>
      <c r="M12" s="11"/>
      <c r="N12" s="11"/>
      <c r="O12" s="2"/>
    </row>
    <row r="13" spans="2:15" ht="11.25">
      <c r="B13" s="6"/>
      <c r="C13" s="5" t="s">
        <v>653</v>
      </c>
      <c r="D13" s="5" t="s">
        <v>654</v>
      </c>
      <c r="E13" s="5" t="s">
        <v>179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655</v>
      </c>
      <c r="L13" s="11"/>
      <c r="M13" s="11"/>
      <c r="N13" s="11"/>
      <c r="O13" s="2"/>
    </row>
    <row r="14" spans="2:15" ht="11.25">
      <c r="B14" s="6" t="s">
        <v>0</v>
      </c>
      <c r="C14" s="5" t="s">
        <v>656</v>
      </c>
      <c r="D14" s="5" t="s">
        <v>657</v>
      </c>
      <c r="E14" s="5" t="s">
        <v>658</v>
      </c>
      <c r="F14" s="10"/>
      <c r="G14" s="10"/>
      <c r="H14" s="10"/>
      <c r="I14" s="10"/>
      <c r="J14" s="10"/>
      <c r="K14" s="11" t="s">
        <v>101</v>
      </c>
      <c r="L14" s="11"/>
      <c r="M14" s="11"/>
      <c r="N14" s="11"/>
      <c r="O14" s="2"/>
    </row>
    <row r="15" spans="2:15" ht="11.25">
      <c r="B15" s="5"/>
      <c r="C15" s="5" t="s">
        <v>659</v>
      </c>
      <c r="D15" s="5" t="s">
        <v>660</v>
      </c>
      <c r="E15" s="5" t="s">
        <v>661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662</v>
      </c>
      <c r="L15" s="11"/>
      <c r="M15" s="11"/>
      <c r="N15" s="11"/>
      <c r="O15" s="2"/>
    </row>
    <row r="16" spans="2:15" ht="11.25">
      <c r="B16" s="5"/>
      <c r="C16" s="5" t="s">
        <v>663</v>
      </c>
      <c r="D16" s="5" t="s">
        <v>664</v>
      </c>
      <c r="E16" s="5" t="s">
        <v>658</v>
      </c>
      <c r="F16" s="10"/>
      <c r="G16" s="10"/>
      <c r="H16" s="10"/>
      <c r="I16" s="10"/>
      <c r="J16" s="10"/>
      <c r="K16" s="11" t="s">
        <v>101</v>
      </c>
      <c r="L16" s="11"/>
      <c r="M16" s="11"/>
      <c r="N16" s="11"/>
      <c r="O16" s="2"/>
    </row>
    <row r="17" spans="2:15" ht="11.25">
      <c r="B17" s="6" t="s">
        <v>0</v>
      </c>
      <c r="C17" s="5" t="s">
        <v>665</v>
      </c>
      <c r="D17" s="5" t="s">
        <v>666</v>
      </c>
      <c r="E17" s="5" t="s">
        <v>658</v>
      </c>
      <c r="F17" s="10"/>
      <c r="G17" s="10"/>
      <c r="H17" s="10"/>
      <c r="I17" s="10"/>
      <c r="J17" s="10"/>
      <c r="K17" s="11" t="s">
        <v>101</v>
      </c>
      <c r="L17" s="11"/>
      <c r="M17" s="11"/>
      <c r="N17" s="11"/>
      <c r="O17" s="2"/>
    </row>
    <row r="18" spans="2:15" ht="11.25">
      <c r="B18" s="5"/>
      <c r="C18" s="5" t="s">
        <v>667</v>
      </c>
      <c r="D18" s="5" t="s">
        <v>668</v>
      </c>
      <c r="E18" s="5" t="s">
        <v>661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669</v>
      </c>
      <c r="L18" s="11"/>
      <c r="M18" s="11"/>
      <c r="N18" s="11"/>
      <c r="O18" s="2"/>
    </row>
    <row r="19" spans="2:15" ht="11.25">
      <c r="B19" s="6" t="s">
        <v>0</v>
      </c>
      <c r="C19" s="5" t="s">
        <v>670</v>
      </c>
      <c r="D19" s="5" t="s">
        <v>671</v>
      </c>
      <c r="E19" s="5" t="s">
        <v>156</v>
      </c>
      <c r="F19" s="10"/>
      <c r="G19" s="10"/>
      <c r="H19" s="10"/>
      <c r="I19" s="10"/>
      <c r="J19" s="10"/>
      <c r="K19" s="11" t="s">
        <v>672</v>
      </c>
      <c r="L19" s="11"/>
      <c r="M19" s="11"/>
      <c r="N19" s="11"/>
      <c r="O19" s="2"/>
    </row>
    <row r="20" spans="2:15" ht="11.25">
      <c r="B20" s="6"/>
      <c r="C20" s="5" t="s">
        <v>673</v>
      </c>
      <c r="D20" s="5" t="s">
        <v>674</v>
      </c>
      <c r="E20" s="5" t="s">
        <v>179</v>
      </c>
      <c r="F20" s="11" t="e">
        <f>F19/' Населення'!F4</f>
        <v>#DIV/0!</v>
      </c>
      <c r="G20" s="11" t="e">
        <f>G19/' Населення'!G4</f>
        <v>#DIV/0!</v>
      </c>
      <c r="H20" s="11" t="e">
        <f>H19/' Населення'!H4</f>
        <v>#DIV/0!</v>
      </c>
      <c r="I20" s="11" t="e">
        <f>I19/' Населення'!I4</f>
        <v>#DIV/0!</v>
      </c>
      <c r="J20" s="11"/>
      <c r="K20" s="11" t="s">
        <v>675</v>
      </c>
      <c r="L20" s="11"/>
      <c r="M20" s="11"/>
      <c r="N20" s="11"/>
      <c r="O20" s="2"/>
    </row>
    <row r="21" spans="2:15" ht="11.25">
      <c r="B21" s="5"/>
      <c r="C21" s="5" t="s">
        <v>676</v>
      </c>
      <c r="D21" s="5" t="s">
        <v>677</v>
      </c>
      <c r="E21" s="5" t="s">
        <v>132</v>
      </c>
      <c r="F21" s="12"/>
      <c r="G21" s="12"/>
      <c r="H21" s="12"/>
      <c r="I21" s="12"/>
      <c r="J21" s="12"/>
      <c r="K21" s="13" t="s">
        <v>678</v>
      </c>
      <c r="L21" s="13"/>
      <c r="M21" s="13"/>
      <c r="N21" s="13"/>
      <c r="O21" s="3"/>
    </row>
    <row r="22" spans="2:15" ht="11.25">
      <c r="B22" s="5"/>
      <c r="C22" s="5" t="s">
        <v>679</v>
      </c>
      <c r="D22" s="5" t="s">
        <v>680</v>
      </c>
      <c r="E22" s="5" t="s">
        <v>132</v>
      </c>
      <c r="F22" s="12"/>
      <c r="G22" s="12"/>
      <c r="H22" s="12"/>
      <c r="I22" s="12"/>
      <c r="J22" s="12"/>
      <c r="K22" s="13" t="s">
        <v>681</v>
      </c>
      <c r="L22" s="13"/>
      <c r="M22" s="13"/>
      <c r="N22" s="13"/>
      <c r="O22" s="3"/>
    </row>
    <row r="23" spans="2:15" ht="11.25">
      <c r="B23" s="5"/>
      <c r="C23" s="5" t="s">
        <v>682</v>
      </c>
      <c r="D23" s="5" t="s">
        <v>683</v>
      </c>
      <c r="E23" s="5" t="s">
        <v>70</v>
      </c>
      <c r="F23" s="11" t="e">
        <f>F22/F21*100</f>
        <v>#DIV/0!</v>
      </c>
      <c r="G23" s="11" t="e">
        <f>G22/G21*100</f>
        <v>#DIV/0!</v>
      </c>
      <c r="H23" s="11" t="e">
        <f>H22/H21*100</f>
        <v>#DIV/0!</v>
      </c>
      <c r="I23" s="11" t="e">
        <f>I22/I21*100</f>
        <v>#DIV/0!</v>
      </c>
      <c r="J23" s="11"/>
      <c r="K23" s="11" t="s">
        <v>684</v>
      </c>
      <c r="L23" s="11"/>
      <c r="M23" s="11"/>
      <c r="N23" s="11"/>
      <c r="O23" s="2"/>
    </row>
    <row r="24" spans="2:15" ht="11.25">
      <c r="B24" s="5"/>
      <c r="C24" s="5" t="s">
        <v>685</v>
      </c>
      <c r="D24" s="5" t="s">
        <v>686</v>
      </c>
      <c r="E24" s="5" t="s">
        <v>132</v>
      </c>
      <c r="F24" s="12"/>
      <c r="G24" s="12"/>
      <c r="H24" s="12"/>
      <c r="I24" s="12"/>
      <c r="J24" s="12"/>
      <c r="K24" s="13" t="s">
        <v>672</v>
      </c>
      <c r="L24" s="13"/>
      <c r="M24" s="13"/>
      <c r="N24" s="13"/>
      <c r="O24" s="3"/>
    </row>
    <row r="25" spans="2:15" ht="11.25">
      <c r="B25" s="5"/>
      <c r="C25" s="5" t="s">
        <v>687</v>
      </c>
      <c r="D25" s="5" t="s">
        <v>688</v>
      </c>
      <c r="E25" s="5" t="s">
        <v>132</v>
      </c>
      <c r="F25" s="12"/>
      <c r="G25" s="12"/>
      <c r="H25" s="12"/>
      <c r="I25" s="12"/>
      <c r="J25" s="12"/>
      <c r="K25" s="13" t="s">
        <v>672</v>
      </c>
      <c r="L25" s="13"/>
      <c r="M25" s="13"/>
      <c r="N25" s="13"/>
      <c r="O25" s="3"/>
    </row>
    <row r="26" spans="2:15" ht="11.25">
      <c r="B26" s="6" t="s">
        <v>0</v>
      </c>
      <c r="C26" s="5" t="s">
        <v>689</v>
      </c>
      <c r="D26" s="5" t="s">
        <v>690</v>
      </c>
      <c r="E26" s="5" t="s">
        <v>156</v>
      </c>
      <c r="F26" s="10"/>
      <c r="G26" s="10"/>
      <c r="H26" s="10"/>
      <c r="I26" s="10"/>
      <c r="J26" s="10"/>
      <c r="K26" s="11" t="s">
        <v>691</v>
      </c>
      <c r="L26" s="11"/>
      <c r="M26" s="11"/>
      <c r="N26" s="11"/>
      <c r="O26" s="2"/>
    </row>
    <row r="27" spans="2:15" ht="11.25">
      <c r="B27" s="6" t="s">
        <v>0</v>
      </c>
      <c r="C27" s="5" t="s">
        <v>692</v>
      </c>
      <c r="D27" s="5" t="s">
        <v>693</v>
      </c>
      <c r="E27" s="5" t="s">
        <v>156</v>
      </c>
      <c r="F27" s="10"/>
      <c r="G27" s="10"/>
      <c r="H27" s="10"/>
      <c r="I27" s="10"/>
      <c r="J27" s="10"/>
      <c r="K27" s="11" t="s">
        <v>694</v>
      </c>
      <c r="L27" s="11"/>
      <c r="M27" s="11"/>
      <c r="N27" s="11"/>
      <c r="O27" s="2"/>
    </row>
    <row r="28" spans="2:15" ht="11.25">
      <c r="B28" s="5"/>
      <c r="C28" s="5" t="s">
        <v>695</v>
      </c>
      <c r="D28" s="5" t="s">
        <v>696</v>
      </c>
      <c r="E28" s="5" t="s">
        <v>70</v>
      </c>
      <c r="F28" s="11" t="e">
        <f>F27*100/' Міський бюджет Доходи'!F5</f>
        <v>#DIV/0!</v>
      </c>
      <c r="G28" s="11" t="e">
        <f>G27*100/' Міський бюджет Доходи'!G5</f>
        <v>#DIV/0!</v>
      </c>
      <c r="H28" s="11" t="e">
        <f>H27*100/' Міський бюджет Доходи'!H5</f>
        <v>#DIV/0!</v>
      </c>
      <c r="I28" s="11" t="e">
        <f>I27*100/' Міський бюджет Доходи'!I5</f>
        <v>#DIV/0!</v>
      </c>
      <c r="J28" s="11"/>
      <c r="K28" s="11" t="s">
        <v>697</v>
      </c>
      <c r="L28" s="11"/>
      <c r="M28" s="11"/>
      <c r="N28" s="11"/>
      <c r="O2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N44" sqref="N44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698</v>
      </c>
      <c r="D2" s="8" t="s">
        <v>699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700</v>
      </c>
      <c r="D3" s="5" t="s">
        <v>701</v>
      </c>
      <c r="E3" s="5" t="s">
        <v>702</v>
      </c>
      <c r="F3" s="10"/>
      <c r="G3" s="10"/>
      <c r="H3" s="10"/>
      <c r="I3" s="10"/>
      <c r="J3" s="10"/>
      <c r="K3" s="11" t="s">
        <v>703</v>
      </c>
      <c r="L3" s="11"/>
      <c r="M3" s="11"/>
      <c r="N3" s="11"/>
      <c r="O3" s="2"/>
    </row>
    <row r="4" spans="2:15" ht="11.25">
      <c r="B4" s="6" t="s">
        <v>0</v>
      </c>
      <c r="C4" s="5" t="s">
        <v>704</v>
      </c>
      <c r="D4" s="5" t="s">
        <v>705</v>
      </c>
      <c r="E4" s="5" t="s">
        <v>70</v>
      </c>
      <c r="F4" s="10"/>
      <c r="G4" s="10"/>
      <c r="H4" s="10"/>
      <c r="I4" s="10"/>
      <c r="J4" s="10"/>
      <c r="K4" s="11" t="s">
        <v>706</v>
      </c>
      <c r="L4" s="11"/>
      <c r="M4" s="11"/>
      <c r="N4" s="11"/>
      <c r="O4" s="2"/>
    </row>
    <row r="5" spans="2:15" ht="11.25">
      <c r="B5" s="6" t="s">
        <v>0</v>
      </c>
      <c r="C5" s="5" t="s">
        <v>707</v>
      </c>
      <c r="D5" s="5" t="s">
        <v>708</v>
      </c>
      <c r="E5" s="5" t="s">
        <v>70</v>
      </c>
      <c r="F5" s="10"/>
      <c r="G5" s="10"/>
      <c r="H5" s="10"/>
      <c r="I5" s="10"/>
      <c r="J5" s="10"/>
      <c r="K5" s="11" t="s">
        <v>709</v>
      </c>
      <c r="L5" s="11"/>
      <c r="M5" s="11"/>
      <c r="N5" s="11"/>
      <c r="O5" s="2"/>
    </row>
    <row r="6" spans="2:14" ht="11.25">
      <c r="B6" s="5"/>
      <c r="C6" s="5" t="s">
        <v>710</v>
      </c>
      <c r="D6" s="8" t="s">
        <v>711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712</v>
      </c>
      <c r="D7" s="5" t="s">
        <v>713</v>
      </c>
      <c r="E7" s="5" t="s">
        <v>714</v>
      </c>
      <c r="F7" s="10"/>
      <c r="G7" s="10"/>
      <c r="H7" s="10"/>
      <c r="I7" s="10"/>
      <c r="J7" s="10"/>
      <c r="K7" s="11" t="s">
        <v>715</v>
      </c>
      <c r="L7" s="11"/>
      <c r="M7" s="11"/>
      <c r="N7" s="11"/>
      <c r="O7" s="2"/>
    </row>
    <row r="8" spans="2:15" ht="11.25">
      <c r="B8" s="6" t="s">
        <v>0</v>
      </c>
      <c r="C8" s="5" t="s">
        <v>716</v>
      </c>
      <c r="D8" s="5" t="s">
        <v>717</v>
      </c>
      <c r="E8" s="5" t="s">
        <v>718</v>
      </c>
      <c r="F8" s="10"/>
      <c r="G8" s="10"/>
      <c r="H8" s="10"/>
      <c r="I8" s="10"/>
      <c r="J8" s="10"/>
      <c r="K8" s="11" t="s">
        <v>719</v>
      </c>
      <c r="L8" s="11"/>
      <c r="M8" s="11"/>
      <c r="N8" s="11"/>
      <c r="O8" s="2"/>
    </row>
    <row r="9" spans="2:15" ht="11.25">
      <c r="B9" s="6" t="s">
        <v>0</v>
      </c>
      <c r="C9" s="5" t="s">
        <v>720</v>
      </c>
      <c r="D9" s="5" t="s">
        <v>721</v>
      </c>
      <c r="E9" s="5" t="s">
        <v>722</v>
      </c>
      <c r="F9" s="12"/>
      <c r="G9" s="12"/>
      <c r="H9" s="12"/>
      <c r="I9" s="12"/>
      <c r="J9" s="12"/>
      <c r="K9" s="13" t="s">
        <v>723</v>
      </c>
      <c r="L9" s="13"/>
      <c r="M9" s="13"/>
      <c r="N9" s="13"/>
      <c r="O9" s="3"/>
    </row>
    <row r="10" spans="2:15" ht="11.25">
      <c r="B10" s="5"/>
      <c r="C10" s="5" t="s">
        <v>724</v>
      </c>
      <c r="D10" s="5" t="s">
        <v>725</v>
      </c>
      <c r="E10" s="5" t="s">
        <v>726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727</v>
      </c>
      <c r="L10" s="11"/>
      <c r="M10" s="11"/>
      <c r="N10" s="11"/>
      <c r="O10" s="2"/>
    </row>
    <row r="11" spans="2:14" ht="11.25">
      <c r="B11" s="5"/>
      <c r="C11" s="5" t="s">
        <v>728</v>
      </c>
      <c r="D11" s="8" t="s">
        <v>729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730</v>
      </c>
      <c r="D12" s="5" t="s">
        <v>731</v>
      </c>
      <c r="E12" s="5" t="s">
        <v>732</v>
      </c>
      <c r="F12" s="10"/>
      <c r="G12" s="10"/>
      <c r="H12" s="10"/>
      <c r="I12" s="10"/>
      <c r="J12" s="10"/>
      <c r="K12" s="11" t="s">
        <v>733</v>
      </c>
      <c r="L12" s="11"/>
      <c r="M12" s="11"/>
      <c r="N12" s="11"/>
      <c r="O12" s="2"/>
    </row>
    <row r="13" spans="2:15" ht="11.25">
      <c r="B13" s="5"/>
      <c r="C13" s="5" t="s">
        <v>734</v>
      </c>
      <c r="D13" s="5" t="s">
        <v>735</v>
      </c>
      <c r="E13" s="5" t="s">
        <v>732</v>
      </c>
      <c r="F13" s="10"/>
      <c r="G13" s="10"/>
      <c r="H13" s="10"/>
      <c r="I13" s="10"/>
      <c r="J13" s="10"/>
      <c r="K13" s="11" t="s">
        <v>736</v>
      </c>
      <c r="L13" s="11"/>
      <c r="M13" s="11"/>
      <c r="N13" s="11"/>
      <c r="O13" s="2"/>
    </row>
    <row r="14" spans="2:15" ht="11.25">
      <c r="B14" s="6" t="s">
        <v>0</v>
      </c>
      <c r="C14" s="5" t="s">
        <v>737</v>
      </c>
      <c r="D14" s="5" t="s">
        <v>738</v>
      </c>
      <c r="E14" s="5" t="s">
        <v>732</v>
      </c>
      <c r="F14" s="10"/>
      <c r="G14" s="10"/>
      <c r="H14" s="10"/>
      <c r="I14" s="10"/>
      <c r="J14" s="10"/>
      <c r="K14" s="11" t="s">
        <v>739</v>
      </c>
      <c r="L14" s="11"/>
      <c r="M14" s="11"/>
      <c r="N14" s="11"/>
      <c r="O14" s="2"/>
    </row>
    <row r="15" spans="2:15" ht="11.25">
      <c r="B15" s="6"/>
      <c r="C15" s="5" t="s">
        <v>740</v>
      </c>
      <c r="D15" s="5" t="s">
        <v>741</v>
      </c>
      <c r="E15" s="5" t="s">
        <v>742</v>
      </c>
      <c r="F15" s="10"/>
      <c r="G15" s="10"/>
      <c r="H15" s="10"/>
      <c r="I15" s="10"/>
      <c r="J15" s="10"/>
      <c r="K15" s="11" t="s">
        <v>739</v>
      </c>
      <c r="L15" s="11"/>
      <c r="M15" s="11"/>
      <c r="N15" s="11"/>
      <c r="O15" s="2"/>
    </row>
    <row r="16" spans="2:15" ht="11.25">
      <c r="B16" s="5"/>
      <c r="C16" s="5" t="s">
        <v>743</v>
      </c>
      <c r="D16" s="5" t="s">
        <v>744</v>
      </c>
      <c r="E16" s="5" t="s">
        <v>745</v>
      </c>
      <c r="F16" s="11" t="e">
        <f>F14/(' Населення'!F4*F5)</f>
        <v>#DIV/0!</v>
      </c>
      <c r="G16" s="11" t="e">
        <f>G14/(' Населення'!G4*G5)</f>
        <v>#DIV/0!</v>
      </c>
      <c r="H16" s="11" t="e">
        <f>H14/(' Населення'!H4*H5)</f>
        <v>#DIV/0!</v>
      </c>
      <c r="I16" s="11" t="e">
        <f>I14/(' Населення'!I4*I5)</f>
        <v>#DIV/0!</v>
      </c>
      <c r="J16" s="11"/>
      <c r="K16" s="11" t="s">
        <v>746</v>
      </c>
      <c r="L16" s="11"/>
      <c r="M16" s="11"/>
      <c r="N16" s="11"/>
      <c r="O16" s="2"/>
    </row>
    <row r="17" spans="2:15" ht="11.25">
      <c r="B17" s="6" t="s">
        <v>0</v>
      </c>
      <c r="C17" s="5" t="s">
        <v>747</v>
      </c>
      <c r="D17" s="5" t="s">
        <v>748</v>
      </c>
      <c r="E17" s="5" t="s">
        <v>70</v>
      </c>
      <c r="F17" s="10"/>
      <c r="G17" s="10"/>
      <c r="H17" s="10"/>
      <c r="I17" s="10"/>
      <c r="J17" s="10"/>
      <c r="K17" s="11" t="s">
        <v>749</v>
      </c>
      <c r="L17" s="11"/>
      <c r="M17" s="11"/>
      <c r="N17" s="11"/>
      <c r="O17" s="2"/>
    </row>
    <row r="18" spans="2:15" ht="11.25">
      <c r="B18" s="6" t="s">
        <v>0</v>
      </c>
      <c r="C18" s="5" t="s">
        <v>750</v>
      </c>
      <c r="D18" s="5" t="s">
        <v>751</v>
      </c>
      <c r="E18" s="5" t="s">
        <v>752</v>
      </c>
      <c r="F18" s="10"/>
      <c r="G18" s="10"/>
      <c r="H18" s="10"/>
      <c r="I18" s="10"/>
      <c r="J18" s="10"/>
      <c r="K18" s="11" t="s">
        <v>753</v>
      </c>
      <c r="L18" s="11"/>
      <c r="M18" s="11"/>
      <c r="N18" s="11"/>
      <c r="O18" s="2"/>
    </row>
    <row r="19" spans="2:15" ht="11.25">
      <c r="B19" s="6" t="s">
        <v>0</v>
      </c>
      <c r="C19" s="5" t="s">
        <v>754</v>
      </c>
      <c r="D19" s="5" t="s">
        <v>755</v>
      </c>
      <c r="E19" s="5" t="s">
        <v>752</v>
      </c>
      <c r="F19" s="10"/>
      <c r="G19" s="10"/>
      <c r="H19" s="10"/>
      <c r="I19" s="10"/>
      <c r="J19" s="10"/>
      <c r="K19" s="11" t="s">
        <v>756</v>
      </c>
      <c r="L19" s="11"/>
      <c r="M19" s="11"/>
      <c r="N19" s="11"/>
      <c r="O19" s="2"/>
    </row>
    <row r="20" spans="2:15" ht="11.25">
      <c r="B20" s="6"/>
      <c r="C20" s="5" t="s">
        <v>757</v>
      </c>
      <c r="D20" s="5" t="s">
        <v>758</v>
      </c>
      <c r="E20" s="5" t="s">
        <v>752</v>
      </c>
      <c r="F20" s="10"/>
      <c r="G20" s="10"/>
      <c r="H20" s="10"/>
      <c r="I20" s="10"/>
      <c r="J20" s="10"/>
      <c r="K20" s="11" t="s">
        <v>759</v>
      </c>
      <c r="L20" s="11"/>
      <c r="M20" s="11"/>
      <c r="N20" s="11"/>
      <c r="O20" s="2"/>
    </row>
    <row r="21" spans="2:15" ht="11.25">
      <c r="B21" s="6"/>
      <c r="C21" s="5" t="s">
        <v>760</v>
      </c>
      <c r="D21" s="5" t="s">
        <v>761</v>
      </c>
      <c r="E21" s="5" t="s">
        <v>752</v>
      </c>
      <c r="F21" s="10"/>
      <c r="G21" s="10"/>
      <c r="H21" s="10"/>
      <c r="I21" s="10"/>
      <c r="J21" s="10"/>
      <c r="K21" s="11" t="s">
        <v>762</v>
      </c>
      <c r="L21" s="11"/>
      <c r="M21" s="11"/>
      <c r="N21" s="11"/>
      <c r="O21" s="2"/>
    </row>
    <row r="22" spans="2:15" ht="11.25">
      <c r="B22" s="6"/>
      <c r="C22" s="5" t="s">
        <v>763</v>
      </c>
      <c r="D22" s="5" t="s">
        <v>764</v>
      </c>
      <c r="E22" s="5" t="s">
        <v>70</v>
      </c>
      <c r="F22" s="10"/>
      <c r="G22" s="10"/>
      <c r="H22" s="10"/>
      <c r="I22" s="10"/>
      <c r="J22" s="10"/>
      <c r="K22" s="11" t="s">
        <v>765</v>
      </c>
      <c r="L22" s="11"/>
      <c r="M22" s="11"/>
      <c r="N22" s="11"/>
      <c r="O22" s="2"/>
    </row>
    <row r="23" spans="2:15" ht="11.25">
      <c r="B23" s="6"/>
      <c r="C23" s="5" t="s">
        <v>766</v>
      </c>
      <c r="D23" s="5" t="s">
        <v>767</v>
      </c>
      <c r="E23" s="5" t="s">
        <v>70</v>
      </c>
      <c r="F23" s="11" t="e">
        <f>F19/F18*100</f>
        <v>#DIV/0!</v>
      </c>
      <c r="G23" s="11" t="e">
        <f>G19/G18*100</f>
        <v>#DIV/0!</v>
      </c>
      <c r="H23" s="11" t="e">
        <f>H19/H18*100</f>
        <v>#DIV/0!</v>
      </c>
      <c r="I23" s="11" t="e">
        <f>I19/I18*100</f>
        <v>#DIV/0!</v>
      </c>
      <c r="J23" s="11"/>
      <c r="K23" s="11" t="s">
        <v>768</v>
      </c>
      <c r="L23" s="11"/>
      <c r="M23" s="11"/>
      <c r="N23" s="11"/>
      <c r="O23" s="2"/>
    </row>
    <row r="24" spans="2:15" ht="11.25">
      <c r="B24" s="5"/>
      <c r="C24" s="5" t="s">
        <v>769</v>
      </c>
      <c r="D24" s="5" t="s">
        <v>770</v>
      </c>
      <c r="E24" s="5" t="s">
        <v>70</v>
      </c>
      <c r="F24" s="10"/>
      <c r="G24" s="10"/>
      <c r="H24" s="10"/>
      <c r="I24" s="10"/>
      <c r="J24" s="10"/>
      <c r="K24" s="11" t="s">
        <v>771</v>
      </c>
      <c r="L24" s="11"/>
      <c r="M24" s="11"/>
      <c r="N24" s="11"/>
      <c r="O24" s="2"/>
    </row>
    <row r="25" spans="2:15" ht="11.25">
      <c r="B25" s="5"/>
      <c r="C25" s="5" t="s">
        <v>772</v>
      </c>
      <c r="D25" s="5" t="s">
        <v>773</v>
      </c>
      <c r="E25" s="5" t="s">
        <v>70</v>
      </c>
      <c r="F25" s="10"/>
      <c r="G25" s="10"/>
      <c r="H25" s="10"/>
      <c r="I25" s="10"/>
      <c r="J25" s="10"/>
      <c r="K25" s="11" t="s">
        <v>774</v>
      </c>
      <c r="L25" s="11"/>
      <c r="M25" s="11"/>
      <c r="N25" s="11"/>
      <c r="O25" s="2"/>
    </row>
    <row r="26" spans="2:15" ht="11.25">
      <c r="B26" s="6"/>
      <c r="C26" s="5" t="s">
        <v>775</v>
      </c>
      <c r="D26" s="5" t="s">
        <v>776</v>
      </c>
      <c r="E26" s="5" t="s">
        <v>132</v>
      </c>
      <c r="F26" s="12"/>
      <c r="G26" s="12"/>
      <c r="H26" s="12"/>
      <c r="I26" s="12"/>
      <c r="J26" s="12"/>
      <c r="K26" s="13" t="s">
        <v>777</v>
      </c>
      <c r="L26" s="13"/>
      <c r="M26" s="13"/>
      <c r="N26" s="13"/>
      <c r="O26" s="3"/>
    </row>
    <row r="27" spans="2:15" ht="11.25">
      <c r="B27" s="6"/>
      <c r="C27" s="5" t="s">
        <v>778</v>
      </c>
      <c r="D27" s="5" t="s">
        <v>779</v>
      </c>
      <c r="E27" s="5" t="s">
        <v>156</v>
      </c>
      <c r="F27" s="10"/>
      <c r="G27" s="10"/>
      <c r="H27" s="10"/>
      <c r="I27" s="10"/>
      <c r="J27" s="10"/>
      <c r="K27" s="11" t="s">
        <v>780</v>
      </c>
      <c r="L27" s="11"/>
      <c r="M27" s="11"/>
      <c r="N27" s="11"/>
      <c r="O27" s="2"/>
    </row>
    <row r="28" spans="2:15" ht="11.25">
      <c r="B28" s="6"/>
      <c r="C28" s="5" t="s">
        <v>781</v>
      </c>
      <c r="D28" s="5" t="s">
        <v>782</v>
      </c>
      <c r="E28" s="5" t="s">
        <v>156</v>
      </c>
      <c r="F28" s="10"/>
      <c r="G28" s="10"/>
      <c r="H28" s="10"/>
      <c r="I28" s="10"/>
      <c r="J28" s="10"/>
      <c r="K28" s="11" t="s">
        <v>780</v>
      </c>
      <c r="L28" s="11"/>
      <c r="M28" s="11"/>
      <c r="N28" s="11"/>
      <c r="O28" s="2"/>
    </row>
    <row r="29" spans="2:15" ht="11.25">
      <c r="B29" s="6"/>
      <c r="C29" s="5" t="s">
        <v>783</v>
      </c>
      <c r="D29" s="5" t="s">
        <v>784</v>
      </c>
      <c r="E29" s="5" t="s">
        <v>156</v>
      </c>
      <c r="F29" s="10"/>
      <c r="G29" s="10"/>
      <c r="H29" s="10"/>
      <c r="I29" s="10"/>
      <c r="J29" s="10"/>
      <c r="K29" s="11" t="s">
        <v>780</v>
      </c>
      <c r="L29" s="11"/>
      <c r="M29" s="11"/>
      <c r="N29" s="11"/>
      <c r="O29" s="2"/>
    </row>
    <row r="30" spans="2:14" ht="11.25">
      <c r="B30" s="5"/>
      <c r="C30" s="5" t="s">
        <v>785</v>
      </c>
      <c r="D30" s="8" t="s">
        <v>786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 t="s">
        <v>0</v>
      </c>
      <c r="C31" s="5" t="s">
        <v>787</v>
      </c>
      <c r="D31" s="5" t="s">
        <v>788</v>
      </c>
      <c r="E31" s="5" t="s">
        <v>156</v>
      </c>
      <c r="F31" s="10"/>
      <c r="G31" s="10"/>
      <c r="H31" s="10"/>
      <c r="I31" s="10"/>
      <c r="J31" s="10"/>
      <c r="K31" s="11" t="s">
        <v>789</v>
      </c>
      <c r="L31" s="11"/>
      <c r="M31" s="11"/>
      <c r="N31" s="11"/>
      <c r="O31" s="2"/>
    </row>
    <row r="32" spans="2:15" ht="11.25">
      <c r="B32" s="6"/>
      <c r="C32" s="5" t="s">
        <v>790</v>
      </c>
      <c r="D32" s="5" t="s">
        <v>791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792</v>
      </c>
      <c r="D33" s="5" t="s">
        <v>793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794</v>
      </c>
      <c r="D34" s="5" t="s">
        <v>795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796</v>
      </c>
      <c r="D35" s="5" t="s">
        <v>797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798</v>
      </c>
      <c r="D36" s="5" t="s">
        <v>799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800</v>
      </c>
      <c r="D37" s="5" t="s">
        <v>801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802</v>
      </c>
      <c r="D38" s="5" t="s">
        <v>803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804</v>
      </c>
      <c r="D39" s="5" t="s">
        <v>805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806</v>
      </c>
      <c r="D40" s="5" t="s">
        <v>807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808</v>
      </c>
      <c r="D41" s="5" t="s">
        <v>809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810</v>
      </c>
      <c r="D42" s="5" t="s">
        <v>811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812</v>
      </c>
      <c r="D43" s="5" t="s">
        <v>813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814</v>
      </c>
      <c r="D44" s="5" t="s">
        <v>815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N41" sqref="N41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816</v>
      </c>
      <c r="D2" s="8" t="s">
        <v>817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818</v>
      </c>
      <c r="D3" s="5" t="s">
        <v>819</v>
      </c>
      <c r="E3" s="5" t="s">
        <v>702</v>
      </c>
      <c r="F3" s="10"/>
      <c r="G3" s="10"/>
      <c r="H3" s="10"/>
      <c r="I3" s="10"/>
      <c r="J3" s="10"/>
      <c r="K3" s="11" t="s">
        <v>820</v>
      </c>
      <c r="L3" s="11"/>
      <c r="M3" s="11"/>
      <c r="N3" s="11"/>
      <c r="O3" s="2"/>
    </row>
    <row r="4" spans="2:15" ht="11.25">
      <c r="B4" s="6" t="s">
        <v>0</v>
      </c>
      <c r="C4" s="5" t="s">
        <v>821</v>
      </c>
      <c r="D4" s="5" t="s">
        <v>822</v>
      </c>
      <c r="E4" s="5" t="s">
        <v>70</v>
      </c>
      <c r="F4" s="10"/>
      <c r="G4" s="10"/>
      <c r="H4" s="10"/>
      <c r="I4" s="10"/>
      <c r="J4" s="10"/>
      <c r="K4" s="11" t="s">
        <v>823</v>
      </c>
      <c r="L4" s="11"/>
      <c r="M4" s="11"/>
      <c r="N4" s="11"/>
      <c r="O4" s="2"/>
    </row>
    <row r="5" spans="2:15" ht="11.25">
      <c r="B5" s="6" t="s">
        <v>0</v>
      </c>
      <c r="C5" s="5" t="s">
        <v>824</v>
      </c>
      <c r="D5" s="5" t="s">
        <v>825</v>
      </c>
      <c r="E5" s="5" t="s">
        <v>70</v>
      </c>
      <c r="F5" s="10"/>
      <c r="G5" s="10"/>
      <c r="H5" s="10"/>
      <c r="I5" s="10"/>
      <c r="J5" s="10"/>
      <c r="K5" s="11" t="s">
        <v>820</v>
      </c>
      <c r="L5" s="11"/>
      <c r="M5" s="11"/>
      <c r="N5" s="11"/>
      <c r="O5" s="2"/>
    </row>
    <row r="6" spans="2:14" ht="11.25">
      <c r="B6" s="5"/>
      <c r="C6" s="5" t="s">
        <v>826</v>
      </c>
      <c r="D6" s="8" t="s">
        <v>827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828</v>
      </c>
      <c r="D7" s="5" t="s">
        <v>829</v>
      </c>
      <c r="E7" s="5" t="s">
        <v>132</v>
      </c>
      <c r="F7" s="12"/>
      <c r="G7" s="12"/>
      <c r="H7" s="12"/>
      <c r="I7" s="12"/>
      <c r="J7" s="12"/>
      <c r="K7" s="13" t="s">
        <v>830</v>
      </c>
      <c r="L7" s="13"/>
      <c r="M7" s="13"/>
      <c r="N7" s="13"/>
      <c r="O7" s="3"/>
    </row>
    <row r="8" spans="2:15" ht="11.25">
      <c r="B8" s="5"/>
      <c r="C8" s="5" t="s">
        <v>831</v>
      </c>
      <c r="D8" s="5" t="s">
        <v>832</v>
      </c>
      <c r="E8" s="5" t="s">
        <v>714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833</v>
      </c>
      <c r="L8" s="11"/>
      <c r="M8" s="11"/>
      <c r="N8" s="11"/>
      <c r="O8" s="2"/>
    </row>
    <row r="9" spans="2:15" ht="11.25">
      <c r="B9" s="6" t="s">
        <v>0</v>
      </c>
      <c r="C9" s="5" t="s">
        <v>834</v>
      </c>
      <c r="D9" s="5" t="s">
        <v>835</v>
      </c>
      <c r="E9" s="5" t="s">
        <v>722</v>
      </c>
      <c r="F9" s="12"/>
      <c r="G9" s="12"/>
      <c r="H9" s="12"/>
      <c r="I9" s="12"/>
      <c r="J9" s="12"/>
      <c r="K9" s="13" t="s">
        <v>836</v>
      </c>
      <c r="L9" s="13"/>
      <c r="M9" s="13"/>
      <c r="N9" s="13"/>
      <c r="O9" s="3"/>
    </row>
    <row r="10" spans="2:15" ht="11.25">
      <c r="B10" s="5"/>
      <c r="C10" s="5" t="s">
        <v>837</v>
      </c>
      <c r="D10" s="5" t="s">
        <v>838</v>
      </c>
      <c r="E10" s="5" t="s">
        <v>726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839</v>
      </c>
      <c r="L10" s="11"/>
      <c r="M10" s="11"/>
      <c r="N10" s="11"/>
      <c r="O10" s="2"/>
    </row>
    <row r="11" spans="2:15" ht="11.25">
      <c r="B11" s="5"/>
      <c r="C11" s="5" t="s">
        <v>840</v>
      </c>
      <c r="D11" s="5" t="s">
        <v>841</v>
      </c>
      <c r="E11" s="5" t="s">
        <v>70</v>
      </c>
      <c r="F11" s="10"/>
      <c r="G11" s="10"/>
      <c r="H11" s="10"/>
      <c r="I11" s="10"/>
      <c r="J11" s="10"/>
      <c r="K11" s="11" t="s">
        <v>842</v>
      </c>
      <c r="L11" s="11"/>
      <c r="M11" s="11"/>
      <c r="N11" s="11"/>
      <c r="O11" s="2"/>
    </row>
    <row r="12" spans="2:15" ht="11.25">
      <c r="B12" s="6" t="s">
        <v>0</v>
      </c>
      <c r="C12" s="5" t="s">
        <v>843</v>
      </c>
      <c r="D12" s="5" t="s">
        <v>844</v>
      </c>
      <c r="E12" s="5" t="s">
        <v>732</v>
      </c>
      <c r="F12" s="10"/>
      <c r="G12" s="10"/>
      <c r="H12" s="10"/>
      <c r="I12" s="10"/>
      <c r="J12" s="10"/>
      <c r="K12" s="11" t="s">
        <v>845</v>
      </c>
      <c r="L12" s="11"/>
      <c r="M12" s="11"/>
      <c r="N12" s="11"/>
      <c r="O12" s="2"/>
    </row>
    <row r="13" spans="2:15" ht="11.25">
      <c r="B13" s="6"/>
      <c r="C13" s="5" t="s">
        <v>846</v>
      </c>
      <c r="D13" s="5" t="s">
        <v>847</v>
      </c>
      <c r="E13" s="5" t="s">
        <v>732</v>
      </c>
      <c r="F13" s="10"/>
      <c r="G13" s="10"/>
      <c r="H13" s="10"/>
      <c r="I13" s="10"/>
      <c r="J13" s="10"/>
      <c r="K13" s="11" t="s">
        <v>845</v>
      </c>
      <c r="L13" s="11"/>
      <c r="M13" s="11"/>
      <c r="N13" s="11"/>
      <c r="O13" s="2"/>
    </row>
    <row r="14" spans="2:15" ht="11.25">
      <c r="B14" s="6"/>
      <c r="C14" s="5" t="s">
        <v>848</v>
      </c>
      <c r="D14" s="5" t="s">
        <v>849</v>
      </c>
      <c r="E14" s="5" t="s">
        <v>732</v>
      </c>
      <c r="F14" s="10"/>
      <c r="G14" s="10"/>
      <c r="H14" s="10"/>
      <c r="I14" s="10"/>
      <c r="J14" s="10"/>
      <c r="K14" s="11" t="s">
        <v>850</v>
      </c>
      <c r="L14" s="11"/>
      <c r="M14" s="11"/>
      <c r="N14" s="11"/>
      <c r="O14" s="2"/>
    </row>
    <row r="15" spans="2:15" ht="11.25">
      <c r="B15" s="6" t="s">
        <v>0</v>
      </c>
      <c r="C15" s="5" t="s">
        <v>851</v>
      </c>
      <c r="D15" s="5" t="s">
        <v>852</v>
      </c>
      <c r="E15" s="5" t="s">
        <v>745</v>
      </c>
      <c r="F15" s="11" t="e">
        <f>F14/365/' Населення'!F4</f>
        <v>#DIV/0!</v>
      </c>
      <c r="G15" s="11" t="e">
        <f>G14/365/' Населення'!G4</f>
        <v>#DIV/0!</v>
      </c>
      <c r="H15" s="11" t="e">
        <f>H14/365/' Населення'!H4</f>
        <v>#DIV/0!</v>
      </c>
      <c r="I15" s="11" t="e">
        <f>I14/365/' Населення'!I4</f>
        <v>#DIV/0!</v>
      </c>
      <c r="J15" s="11"/>
      <c r="K15" s="11" t="s">
        <v>853</v>
      </c>
      <c r="L15" s="11"/>
      <c r="M15" s="11"/>
      <c r="N15" s="11"/>
      <c r="O15" s="2"/>
    </row>
    <row r="16" spans="2:14" ht="11.25">
      <c r="B16" s="5"/>
      <c r="C16" s="5" t="s">
        <v>854</v>
      </c>
      <c r="D16" s="8" t="s">
        <v>855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856</v>
      </c>
      <c r="D17" s="5" t="s">
        <v>857</v>
      </c>
      <c r="E17" s="5" t="s">
        <v>752</v>
      </c>
      <c r="F17" s="10"/>
      <c r="G17" s="10"/>
      <c r="H17" s="10"/>
      <c r="I17" s="10"/>
      <c r="J17" s="10"/>
      <c r="K17" s="11" t="s">
        <v>753</v>
      </c>
      <c r="L17" s="11"/>
      <c r="M17" s="11"/>
      <c r="N17" s="11"/>
      <c r="O17" s="2"/>
    </row>
    <row r="18" spans="2:15" ht="11.25">
      <c r="B18" s="6"/>
      <c r="C18" s="5" t="s">
        <v>858</v>
      </c>
      <c r="D18" s="5" t="s">
        <v>859</v>
      </c>
      <c r="E18" s="5" t="s">
        <v>70</v>
      </c>
      <c r="F18" s="10"/>
      <c r="G18" s="10"/>
      <c r="H18" s="10"/>
      <c r="I18" s="10"/>
      <c r="J18" s="10"/>
      <c r="K18" s="11" t="s">
        <v>860</v>
      </c>
      <c r="L18" s="11"/>
      <c r="M18" s="11"/>
      <c r="N18" s="11"/>
      <c r="O18" s="2"/>
    </row>
    <row r="19" spans="2:15" ht="11.25">
      <c r="B19" s="6" t="s">
        <v>0</v>
      </c>
      <c r="C19" s="5" t="s">
        <v>861</v>
      </c>
      <c r="D19" s="5" t="s">
        <v>862</v>
      </c>
      <c r="E19" s="5" t="s">
        <v>752</v>
      </c>
      <c r="F19" s="10"/>
      <c r="G19" s="10"/>
      <c r="H19" s="10"/>
      <c r="I19" s="10"/>
      <c r="J19" s="10"/>
      <c r="K19" s="11" t="s">
        <v>863</v>
      </c>
      <c r="L19" s="11"/>
      <c r="M19" s="11"/>
      <c r="N19" s="11"/>
      <c r="O19" s="2"/>
    </row>
    <row r="20" spans="2:15" ht="11.25">
      <c r="B20" s="6"/>
      <c r="C20" s="5" t="s">
        <v>864</v>
      </c>
      <c r="D20" s="5" t="s">
        <v>865</v>
      </c>
      <c r="E20" s="5" t="s">
        <v>752</v>
      </c>
      <c r="F20" s="10"/>
      <c r="G20" s="10"/>
      <c r="H20" s="10"/>
      <c r="I20" s="10"/>
      <c r="J20" s="10"/>
      <c r="K20" s="11" t="s">
        <v>866</v>
      </c>
      <c r="L20" s="11"/>
      <c r="M20" s="11"/>
      <c r="N20" s="11"/>
      <c r="O20" s="2"/>
    </row>
    <row r="21" spans="2:15" ht="11.25">
      <c r="B21" s="6"/>
      <c r="C21" s="5" t="s">
        <v>867</v>
      </c>
      <c r="D21" s="5" t="s">
        <v>868</v>
      </c>
      <c r="E21" s="5" t="s">
        <v>752</v>
      </c>
      <c r="F21" s="10"/>
      <c r="G21" s="10"/>
      <c r="H21" s="10"/>
      <c r="I21" s="10"/>
      <c r="J21" s="10"/>
      <c r="K21" s="11" t="s">
        <v>866</v>
      </c>
      <c r="L21" s="11"/>
      <c r="M21" s="11"/>
      <c r="N21" s="11"/>
      <c r="O21" s="2"/>
    </row>
    <row r="22" spans="2:15" ht="11.25">
      <c r="B22" s="6"/>
      <c r="C22" s="5" t="s">
        <v>869</v>
      </c>
      <c r="D22" s="5" t="s">
        <v>870</v>
      </c>
      <c r="E22" s="5" t="s">
        <v>70</v>
      </c>
      <c r="F22" s="10"/>
      <c r="G22" s="10"/>
      <c r="H22" s="10"/>
      <c r="I22" s="10"/>
      <c r="J22" s="10"/>
      <c r="K22" s="11" t="s">
        <v>871</v>
      </c>
      <c r="L22" s="11"/>
      <c r="M22" s="11"/>
      <c r="N22" s="11"/>
      <c r="O22" s="2"/>
    </row>
    <row r="23" spans="2:15" ht="11.25">
      <c r="B23" s="6"/>
      <c r="C23" s="5" t="s">
        <v>872</v>
      </c>
      <c r="D23" s="5" t="s">
        <v>873</v>
      </c>
      <c r="E23" s="5" t="s">
        <v>742</v>
      </c>
      <c r="F23" s="10"/>
      <c r="G23" s="10"/>
      <c r="H23" s="10"/>
      <c r="I23" s="10"/>
      <c r="J23" s="10"/>
      <c r="K23" s="11" t="s">
        <v>850</v>
      </c>
      <c r="L23" s="11"/>
      <c r="M23" s="11"/>
      <c r="N23" s="11"/>
      <c r="O23" s="2"/>
    </row>
    <row r="24" spans="2:15" ht="11.25">
      <c r="B24" s="6"/>
      <c r="C24" s="5" t="s">
        <v>874</v>
      </c>
      <c r="D24" s="5" t="s">
        <v>875</v>
      </c>
      <c r="E24" s="5" t="s">
        <v>132</v>
      </c>
      <c r="F24" s="12"/>
      <c r="G24" s="12"/>
      <c r="H24" s="12"/>
      <c r="I24" s="12"/>
      <c r="J24" s="12"/>
      <c r="K24" s="13" t="s">
        <v>876</v>
      </c>
      <c r="L24" s="13"/>
      <c r="M24" s="13"/>
      <c r="N24" s="13"/>
      <c r="O24" s="3"/>
    </row>
    <row r="25" spans="2:15" ht="11.25">
      <c r="B25" s="6"/>
      <c r="C25" s="5" t="s">
        <v>877</v>
      </c>
      <c r="D25" s="5" t="s">
        <v>878</v>
      </c>
      <c r="E25" s="5" t="s">
        <v>132</v>
      </c>
      <c r="F25" s="12"/>
      <c r="G25" s="12"/>
      <c r="H25" s="12"/>
      <c r="I25" s="12"/>
      <c r="J25" s="12"/>
      <c r="K25" s="13" t="s">
        <v>879</v>
      </c>
      <c r="L25" s="13"/>
      <c r="M25" s="13"/>
      <c r="N25" s="13"/>
      <c r="O25" s="3"/>
    </row>
    <row r="26" spans="2:15" ht="11.25">
      <c r="B26" s="6"/>
      <c r="C26" s="5" t="s">
        <v>880</v>
      </c>
      <c r="D26" s="5" t="s">
        <v>881</v>
      </c>
      <c r="E26" s="5" t="s">
        <v>156</v>
      </c>
      <c r="F26" s="10"/>
      <c r="G26" s="10"/>
      <c r="H26" s="10"/>
      <c r="I26" s="10"/>
      <c r="J26" s="10"/>
      <c r="K26" s="11" t="s">
        <v>780</v>
      </c>
      <c r="L26" s="11"/>
      <c r="M26" s="11"/>
      <c r="N26" s="11"/>
      <c r="O26" s="2"/>
    </row>
    <row r="27" spans="2:14" ht="11.25">
      <c r="B27" s="5"/>
      <c r="C27" s="5" t="s">
        <v>882</v>
      </c>
      <c r="D27" s="8" t="s">
        <v>883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 t="s">
        <v>0</v>
      </c>
      <c r="C28" s="5" t="s">
        <v>884</v>
      </c>
      <c r="D28" s="5" t="s">
        <v>885</v>
      </c>
      <c r="E28" s="5" t="s">
        <v>156</v>
      </c>
      <c r="F28" s="10"/>
      <c r="G28" s="10"/>
      <c r="H28" s="10"/>
      <c r="I28" s="10"/>
      <c r="J28" s="10"/>
      <c r="K28" s="11" t="s">
        <v>789</v>
      </c>
      <c r="L28" s="11"/>
      <c r="M28" s="11"/>
      <c r="N28" s="11"/>
      <c r="O28" s="2"/>
    </row>
    <row r="29" spans="2:15" ht="11.25">
      <c r="B29" s="6"/>
      <c r="C29" s="5" t="s">
        <v>886</v>
      </c>
      <c r="D29" s="5" t="s">
        <v>791</v>
      </c>
      <c r="E29" s="5" t="s">
        <v>156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887</v>
      </c>
      <c r="D30" s="5" t="s">
        <v>888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889</v>
      </c>
      <c r="D31" s="5" t="s">
        <v>795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890</v>
      </c>
      <c r="D32" s="5" t="s">
        <v>797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891</v>
      </c>
      <c r="D33" s="5" t="s">
        <v>799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892</v>
      </c>
      <c r="D34" s="5" t="s">
        <v>893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894</v>
      </c>
      <c r="D35" s="5" t="s">
        <v>895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896</v>
      </c>
      <c r="D36" s="5" t="s">
        <v>805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897</v>
      </c>
      <c r="D37" s="5" t="s">
        <v>898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899</v>
      </c>
      <c r="D38" s="5" t="s">
        <v>900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901</v>
      </c>
      <c r="D39" s="5" t="s">
        <v>902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903</v>
      </c>
      <c r="D40" s="5" t="s">
        <v>904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905</v>
      </c>
      <c r="D41" s="5" t="s">
        <v>906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N68" sqref="N68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907</v>
      </c>
      <c r="D2" s="8" t="s">
        <v>908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909</v>
      </c>
      <c r="D3" s="5" t="s">
        <v>910</v>
      </c>
      <c r="E3" s="5" t="s">
        <v>702</v>
      </c>
      <c r="F3" s="10"/>
      <c r="G3" s="10"/>
      <c r="H3" s="10"/>
      <c r="I3" s="10"/>
      <c r="J3" s="10"/>
      <c r="K3" s="11" t="s">
        <v>911</v>
      </c>
      <c r="L3" s="11"/>
      <c r="M3" s="11"/>
      <c r="N3" s="11"/>
      <c r="O3" s="2"/>
    </row>
    <row r="4" spans="2:15" ht="11.25">
      <c r="B4" s="6"/>
      <c r="C4" s="5" t="s">
        <v>912</v>
      </c>
      <c r="D4" s="5" t="s">
        <v>913</v>
      </c>
      <c r="E4" s="5" t="s">
        <v>702</v>
      </c>
      <c r="F4" s="10"/>
      <c r="G4" s="10"/>
      <c r="H4" s="10"/>
      <c r="I4" s="10"/>
      <c r="J4" s="10"/>
      <c r="K4" s="11" t="s">
        <v>911</v>
      </c>
      <c r="L4" s="11"/>
      <c r="M4" s="11"/>
      <c r="N4" s="11"/>
      <c r="O4" s="2"/>
    </row>
    <row r="5" spans="2:15" ht="11.25">
      <c r="B5" s="6" t="s">
        <v>0</v>
      </c>
      <c r="C5" s="5" t="s">
        <v>914</v>
      </c>
      <c r="D5" s="5" t="s">
        <v>915</v>
      </c>
      <c r="E5" s="5" t="s">
        <v>132</v>
      </c>
      <c r="F5" s="12"/>
      <c r="G5" s="12"/>
      <c r="H5" s="12"/>
      <c r="I5" s="12"/>
      <c r="J5" s="12"/>
      <c r="K5" s="13" t="s">
        <v>916</v>
      </c>
      <c r="L5" s="13"/>
      <c r="M5" s="13"/>
      <c r="N5" s="13"/>
      <c r="O5" s="3"/>
    </row>
    <row r="6" spans="2:15" ht="11.25">
      <c r="B6" s="6"/>
      <c r="C6" s="5" t="s">
        <v>917</v>
      </c>
      <c r="D6" s="5" t="s">
        <v>918</v>
      </c>
      <c r="E6" s="5" t="s">
        <v>132</v>
      </c>
      <c r="F6" s="12"/>
      <c r="G6" s="12"/>
      <c r="H6" s="12"/>
      <c r="I6" s="12"/>
      <c r="J6" s="12"/>
      <c r="K6" s="13" t="s">
        <v>916</v>
      </c>
      <c r="L6" s="13"/>
      <c r="M6" s="13"/>
      <c r="N6" s="13"/>
      <c r="O6" s="3"/>
    </row>
    <row r="7" spans="2:15" ht="11.25">
      <c r="B7" s="6"/>
      <c r="C7" s="5" t="s">
        <v>919</v>
      </c>
      <c r="D7" s="5" t="s">
        <v>920</v>
      </c>
      <c r="E7" s="5" t="s">
        <v>132</v>
      </c>
      <c r="F7" s="12"/>
      <c r="G7" s="12"/>
      <c r="H7" s="12"/>
      <c r="I7" s="12"/>
      <c r="J7" s="12"/>
      <c r="K7" s="13" t="s">
        <v>916</v>
      </c>
      <c r="L7" s="13"/>
      <c r="M7" s="13"/>
      <c r="N7" s="13"/>
      <c r="O7" s="3"/>
    </row>
    <row r="8" spans="2:15" ht="11.25">
      <c r="B8" s="6"/>
      <c r="C8" s="5" t="s">
        <v>921</v>
      </c>
      <c r="D8" s="5" t="s">
        <v>922</v>
      </c>
      <c r="E8" s="5" t="s">
        <v>132</v>
      </c>
      <c r="F8" s="12"/>
      <c r="G8" s="12"/>
      <c r="H8" s="12"/>
      <c r="I8" s="12"/>
      <c r="J8" s="12"/>
      <c r="K8" s="13" t="s">
        <v>916</v>
      </c>
      <c r="L8" s="13"/>
      <c r="M8" s="13"/>
      <c r="N8" s="13"/>
      <c r="O8" s="3"/>
    </row>
    <row r="9" spans="2:15" ht="11.25">
      <c r="B9" s="6"/>
      <c r="C9" s="5" t="s">
        <v>923</v>
      </c>
      <c r="D9" s="5" t="s">
        <v>924</v>
      </c>
      <c r="E9" s="5" t="s">
        <v>132</v>
      </c>
      <c r="F9" s="12"/>
      <c r="G9" s="12"/>
      <c r="H9" s="12"/>
      <c r="I9" s="12"/>
      <c r="J9" s="12"/>
      <c r="K9" s="13" t="s">
        <v>916</v>
      </c>
      <c r="L9" s="13"/>
      <c r="M9" s="13"/>
      <c r="N9" s="13"/>
      <c r="O9" s="3"/>
    </row>
    <row r="10" spans="2:15" ht="11.25">
      <c r="B10" s="6"/>
      <c r="C10" s="5" t="s">
        <v>925</v>
      </c>
      <c r="D10" s="5" t="s">
        <v>926</v>
      </c>
      <c r="E10" s="5" t="s">
        <v>132</v>
      </c>
      <c r="F10" s="12"/>
      <c r="G10" s="12"/>
      <c r="H10" s="12"/>
      <c r="I10" s="12"/>
      <c r="J10" s="12"/>
      <c r="K10" s="13" t="s">
        <v>916</v>
      </c>
      <c r="L10" s="13"/>
      <c r="M10" s="13"/>
      <c r="N10" s="13"/>
      <c r="O10" s="3"/>
    </row>
    <row r="11" spans="2:15" ht="11.25">
      <c r="B11" s="6" t="s">
        <v>0</v>
      </c>
      <c r="C11" s="5" t="s">
        <v>927</v>
      </c>
      <c r="D11" s="5" t="s">
        <v>928</v>
      </c>
      <c r="E11" s="5" t="s">
        <v>70</v>
      </c>
      <c r="F11" s="10"/>
      <c r="G11" s="10"/>
      <c r="H11" s="10"/>
      <c r="I11" s="10"/>
      <c r="J11" s="10"/>
      <c r="K11" s="11" t="s">
        <v>911</v>
      </c>
      <c r="L11" s="11"/>
      <c r="M11" s="11"/>
      <c r="N11" s="11"/>
      <c r="O11" s="2"/>
    </row>
    <row r="12" spans="2:15" ht="11.25">
      <c r="B12" s="6" t="s">
        <v>0</v>
      </c>
      <c r="C12" s="5" t="s">
        <v>929</v>
      </c>
      <c r="D12" s="5" t="s">
        <v>930</v>
      </c>
      <c r="E12" s="5" t="s">
        <v>70</v>
      </c>
      <c r="F12" s="10"/>
      <c r="G12" s="10"/>
      <c r="H12" s="10"/>
      <c r="I12" s="10"/>
      <c r="J12" s="10"/>
      <c r="K12" s="11" t="s">
        <v>916</v>
      </c>
      <c r="L12" s="11"/>
      <c r="M12" s="11"/>
      <c r="N12" s="11"/>
      <c r="O12" s="2"/>
    </row>
    <row r="13" spans="2:15" ht="11.25">
      <c r="B13" s="6"/>
      <c r="C13" s="5" t="s">
        <v>931</v>
      </c>
      <c r="D13" s="5" t="s">
        <v>932</v>
      </c>
      <c r="E13" s="5" t="s">
        <v>70</v>
      </c>
      <c r="F13" s="10"/>
      <c r="G13" s="10"/>
      <c r="H13" s="10"/>
      <c r="I13" s="10"/>
      <c r="J13" s="10"/>
      <c r="K13" s="11" t="s">
        <v>911</v>
      </c>
      <c r="L13" s="11"/>
      <c r="M13" s="11"/>
      <c r="N13" s="11"/>
      <c r="O13" s="2"/>
    </row>
    <row r="14" spans="2:14" ht="11.25">
      <c r="B14" s="5"/>
      <c r="C14" s="5" t="s">
        <v>933</v>
      </c>
      <c r="D14" s="8" t="s">
        <v>934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935</v>
      </c>
      <c r="D15" s="5" t="s">
        <v>936</v>
      </c>
      <c r="E15" s="5" t="s">
        <v>722</v>
      </c>
      <c r="F15" s="12"/>
      <c r="G15" s="12"/>
      <c r="H15" s="12"/>
      <c r="I15" s="12"/>
      <c r="J15" s="12"/>
      <c r="K15" s="13" t="s">
        <v>937</v>
      </c>
      <c r="L15" s="13"/>
      <c r="M15" s="13"/>
      <c r="N15" s="13"/>
      <c r="O15" s="3"/>
    </row>
    <row r="16" spans="2:15" ht="11.25">
      <c r="B16" s="5"/>
      <c r="C16" s="5" t="s">
        <v>938</v>
      </c>
      <c r="D16" s="5" t="s">
        <v>939</v>
      </c>
      <c r="E16" s="5" t="s">
        <v>722</v>
      </c>
      <c r="F16" s="11" t="e">
        <f>F15/' Населення'!F4</f>
        <v>#DIV/0!</v>
      </c>
      <c r="G16" s="11" t="e">
        <f>G15/' Населення'!G4</f>
        <v>#DIV/0!</v>
      </c>
      <c r="H16" s="11" t="e">
        <f>H15/' Населення'!H4</f>
        <v>#DIV/0!</v>
      </c>
      <c r="I16" s="11" t="e">
        <f>I15/' Населення'!I4</f>
        <v>#DIV/0!</v>
      </c>
      <c r="J16" s="11"/>
      <c r="K16" s="11" t="s">
        <v>940</v>
      </c>
      <c r="L16" s="11"/>
      <c r="M16" s="11"/>
      <c r="N16" s="11"/>
      <c r="O16" s="2"/>
    </row>
    <row r="17" spans="2:15" ht="11.25">
      <c r="B17" s="6"/>
      <c r="C17" s="5" t="s">
        <v>941</v>
      </c>
      <c r="D17" s="5" t="s">
        <v>942</v>
      </c>
      <c r="E17" s="5" t="s">
        <v>132</v>
      </c>
      <c r="F17" s="12"/>
      <c r="G17" s="12"/>
      <c r="H17" s="12"/>
      <c r="I17" s="12"/>
      <c r="J17" s="12"/>
      <c r="K17" s="13" t="s">
        <v>943</v>
      </c>
      <c r="L17" s="13"/>
      <c r="M17" s="13"/>
      <c r="N17" s="13"/>
      <c r="O17" s="3"/>
    </row>
    <row r="18" spans="2:15" ht="11.25">
      <c r="B18" s="5"/>
      <c r="C18" s="5" t="s">
        <v>944</v>
      </c>
      <c r="D18" s="5" t="s">
        <v>945</v>
      </c>
      <c r="E18" s="5" t="s">
        <v>132</v>
      </c>
      <c r="F18" s="11" t="e">
        <f>F17/F3</f>
        <v>#DIV/0!</v>
      </c>
      <c r="G18" s="11" t="e">
        <f>G17/G3</f>
        <v>#DIV/0!</v>
      </c>
      <c r="H18" s="11" t="e">
        <f>H17/H3</f>
        <v>#DIV/0!</v>
      </c>
      <c r="I18" s="11" t="e">
        <f>I17/I3</f>
        <v>#DIV/0!</v>
      </c>
      <c r="J18" s="11"/>
      <c r="K18" s="11" t="s">
        <v>946</v>
      </c>
      <c r="L18" s="11"/>
      <c r="M18" s="11"/>
      <c r="N18" s="11"/>
      <c r="O18" s="2"/>
    </row>
    <row r="19" spans="2:15" ht="11.25">
      <c r="B19" s="6" t="s">
        <v>0</v>
      </c>
      <c r="C19" s="5" t="s">
        <v>947</v>
      </c>
      <c r="D19" s="5" t="s">
        <v>948</v>
      </c>
      <c r="E19" s="5" t="s">
        <v>718</v>
      </c>
      <c r="F19" s="10"/>
      <c r="G19" s="10"/>
      <c r="H19" s="10"/>
      <c r="I19" s="10"/>
      <c r="J19" s="10"/>
      <c r="K19" s="11" t="s">
        <v>949</v>
      </c>
      <c r="L19" s="11"/>
      <c r="M19" s="11"/>
      <c r="N19" s="11"/>
      <c r="O19" s="2"/>
    </row>
    <row r="20" spans="2:14" ht="11.25">
      <c r="B20" s="5"/>
      <c r="C20" s="5" t="s">
        <v>950</v>
      </c>
      <c r="D20" s="8" t="s">
        <v>951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 t="s">
        <v>0</v>
      </c>
      <c r="C21" s="5" t="s">
        <v>952</v>
      </c>
      <c r="D21" s="5" t="s">
        <v>953</v>
      </c>
      <c r="E21" s="5" t="s">
        <v>954</v>
      </c>
      <c r="F21" s="10"/>
      <c r="G21" s="10"/>
      <c r="H21" s="10"/>
      <c r="I21" s="10"/>
      <c r="J21" s="10"/>
      <c r="K21" s="11" t="s">
        <v>753</v>
      </c>
      <c r="L21" s="11"/>
      <c r="M21" s="11"/>
      <c r="N21" s="11"/>
      <c r="O21" s="2"/>
    </row>
    <row r="22" spans="2:15" ht="11.25">
      <c r="B22" s="6"/>
      <c r="C22" s="5" t="s">
        <v>955</v>
      </c>
      <c r="D22" s="5" t="s">
        <v>956</v>
      </c>
      <c r="E22" s="5" t="s">
        <v>954</v>
      </c>
      <c r="F22" s="10"/>
      <c r="G22" s="10"/>
      <c r="H22" s="10"/>
      <c r="I22" s="10"/>
      <c r="J22" s="10"/>
      <c r="K22" s="11" t="s">
        <v>753</v>
      </c>
      <c r="L22" s="11"/>
      <c r="M22" s="11"/>
      <c r="N22" s="11"/>
      <c r="O22" s="2"/>
    </row>
    <row r="23" spans="2:15" ht="11.25">
      <c r="B23" s="6"/>
      <c r="C23" s="5" t="s">
        <v>957</v>
      </c>
      <c r="D23" s="5" t="s">
        <v>958</v>
      </c>
      <c r="E23" s="5" t="s">
        <v>954</v>
      </c>
      <c r="F23" s="10"/>
      <c r="G23" s="10"/>
      <c r="H23" s="10"/>
      <c r="I23" s="10"/>
      <c r="J23" s="10"/>
      <c r="K23" s="11" t="s">
        <v>753</v>
      </c>
      <c r="L23" s="11"/>
      <c r="M23" s="11"/>
      <c r="N23" s="11"/>
      <c r="O23" s="2"/>
    </row>
    <row r="24" spans="2:15" ht="11.25">
      <c r="B24" s="6" t="s">
        <v>0</v>
      </c>
      <c r="C24" s="5" t="s">
        <v>959</v>
      </c>
      <c r="D24" s="5" t="s">
        <v>960</v>
      </c>
      <c r="E24" s="5" t="s">
        <v>961</v>
      </c>
      <c r="F24" s="10"/>
      <c r="G24" s="10"/>
      <c r="H24" s="10"/>
      <c r="I24" s="10"/>
      <c r="J24" s="10"/>
      <c r="K24" s="11" t="s">
        <v>962</v>
      </c>
      <c r="L24" s="11"/>
      <c r="M24" s="11"/>
      <c r="N24" s="11"/>
      <c r="O24" s="2"/>
    </row>
    <row r="25" spans="2:15" ht="11.25">
      <c r="B25" s="6"/>
      <c r="C25" s="5" t="s">
        <v>963</v>
      </c>
      <c r="D25" s="5" t="s">
        <v>964</v>
      </c>
      <c r="E25" s="5" t="s">
        <v>70</v>
      </c>
      <c r="F25" s="10"/>
      <c r="G25" s="10"/>
      <c r="H25" s="10"/>
      <c r="I25" s="10"/>
      <c r="J25" s="10"/>
      <c r="K25" s="11" t="s">
        <v>965</v>
      </c>
      <c r="L25" s="11"/>
      <c r="M25" s="11"/>
      <c r="N25" s="11"/>
      <c r="O25" s="2"/>
    </row>
    <row r="26" spans="2:15" ht="11.25">
      <c r="B26" s="6"/>
      <c r="C26" s="5" t="s">
        <v>966</v>
      </c>
      <c r="D26" s="5" t="s">
        <v>967</v>
      </c>
      <c r="E26" s="5" t="s">
        <v>70</v>
      </c>
      <c r="F26" s="10"/>
      <c r="G26" s="10"/>
      <c r="H26" s="10"/>
      <c r="I26" s="10"/>
      <c r="J26" s="10"/>
      <c r="K26" s="11" t="s">
        <v>968</v>
      </c>
      <c r="L26" s="11"/>
      <c r="M26" s="11"/>
      <c r="N26" s="11"/>
      <c r="O26" s="2"/>
    </row>
    <row r="27" spans="2:14" ht="11.25">
      <c r="B27" s="5"/>
      <c r="C27" s="5" t="s">
        <v>969</v>
      </c>
      <c r="D27" s="9" t="s">
        <v>970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971</v>
      </c>
      <c r="D28" s="5" t="s">
        <v>972</v>
      </c>
      <c r="E28" s="5" t="s">
        <v>973</v>
      </c>
      <c r="F28" s="10"/>
      <c r="G28" s="10"/>
      <c r="H28" s="10"/>
      <c r="I28" s="10"/>
      <c r="J28" s="10"/>
      <c r="K28" s="11" t="s">
        <v>974</v>
      </c>
      <c r="L28" s="11"/>
      <c r="M28" s="11"/>
      <c r="N28" s="11"/>
      <c r="O28" s="2"/>
    </row>
    <row r="29" spans="2:15" ht="11.25">
      <c r="B29" s="6" t="s">
        <v>0</v>
      </c>
      <c r="C29" s="5" t="s">
        <v>975</v>
      </c>
      <c r="D29" s="5" t="s">
        <v>976</v>
      </c>
      <c r="E29" s="5" t="s">
        <v>954</v>
      </c>
      <c r="F29" s="10"/>
      <c r="G29" s="10"/>
      <c r="H29" s="10"/>
      <c r="I29" s="10"/>
      <c r="J29" s="10"/>
      <c r="K29" s="11" t="s">
        <v>974</v>
      </c>
      <c r="L29" s="11"/>
      <c r="M29" s="11"/>
      <c r="N29" s="11"/>
      <c r="O29" s="2"/>
    </row>
    <row r="30" spans="2:15" ht="11.25">
      <c r="B30" s="6" t="s">
        <v>0</v>
      </c>
      <c r="C30" s="5" t="s">
        <v>977</v>
      </c>
      <c r="D30" s="5" t="s">
        <v>978</v>
      </c>
      <c r="E30" s="5" t="s">
        <v>973</v>
      </c>
      <c r="F30" s="10"/>
      <c r="G30" s="10"/>
      <c r="H30" s="10"/>
      <c r="I30" s="10"/>
      <c r="J30" s="10"/>
      <c r="K30" s="11" t="s">
        <v>974</v>
      </c>
      <c r="L30" s="11"/>
      <c r="M30" s="11"/>
      <c r="N30" s="11"/>
      <c r="O30" s="2"/>
    </row>
    <row r="31" spans="2:14" ht="11.25">
      <c r="B31" s="5"/>
      <c r="C31" s="5" t="s">
        <v>979</v>
      </c>
      <c r="D31" s="9" t="s">
        <v>980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5" ht="11.25">
      <c r="B32" s="5"/>
      <c r="C32" s="5" t="s">
        <v>981</v>
      </c>
      <c r="D32" s="5" t="s">
        <v>982</v>
      </c>
      <c r="E32" s="5" t="s">
        <v>973</v>
      </c>
      <c r="F32" s="10"/>
      <c r="G32" s="10"/>
      <c r="H32" s="10"/>
      <c r="I32" s="10"/>
      <c r="J32" s="10"/>
      <c r="K32" s="11" t="s">
        <v>974</v>
      </c>
      <c r="L32" s="11"/>
      <c r="M32" s="11"/>
      <c r="N32" s="11"/>
      <c r="O32" s="2"/>
    </row>
    <row r="33" spans="2:15" ht="11.25">
      <c r="B33" s="6"/>
      <c r="C33" s="5" t="s">
        <v>983</v>
      </c>
      <c r="D33" s="5" t="s">
        <v>984</v>
      </c>
      <c r="E33" s="5" t="s">
        <v>954</v>
      </c>
      <c r="F33" s="10"/>
      <c r="G33" s="10"/>
      <c r="H33" s="10"/>
      <c r="I33" s="10"/>
      <c r="J33" s="10"/>
      <c r="K33" s="11" t="s">
        <v>974</v>
      </c>
      <c r="L33" s="11"/>
      <c r="M33" s="11"/>
      <c r="N33" s="11"/>
      <c r="O33" s="2"/>
    </row>
    <row r="34" spans="2:15" ht="11.25">
      <c r="B34" s="6"/>
      <c r="C34" s="5" t="s">
        <v>985</v>
      </c>
      <c r="D34" s="5" t="s">
        <v>986</v>
      </c>
      <c r="E34" s="5" t="s">
        <v>973</v>
      </c>
      <c r="F34" s="10"/>
      <c r="G34" s="10"/>
      <c r="H34" s="10"/>
      <c r="I34" s="10"/>
      <c r="J34" s="10"/>
      <c r="K34" s="11" t="s">
        <v>974</v>
      </c>
      <c r="L34" s="11"/>
      <c r="M34" s="11"/>
      <c r="N34" s="11"/>
      <c r="O34" s="2"/>
    </row>
    <row r="35" spans="2:14" ht="11.25">
      <c r="B35" s="5"/>
      <c r="C35" s="5" t="s">
        <v>987</v>
      </c>
      <c r="D35" s="9" t="s">
        <v>988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5"/>
      <c r="C36" s="5" t="s">
        <v>989</v>
      </c>
      <c r="D36" s="5" t="s">
        <v>990</v>
      </c>
      <c r="E36" s="5" t="s">
        <v>973</v>
      </c>
      <c r="F36" s="10"/>
      <c r="G36" s="10"/>
      <c r="H36" s="10"/>
      <c r="I36" s="10"/>
      <c r="J36" s="10"/>
      <c r="K36" s="11" t="s">
        <v>991</v>
      </c>
      <c r="L36" s="11"/>
      <c r="M36" s="11"/>
      <c r="N36" s="11"/>
      <c r="O36" s="2"/>
    </row>
    <row r="37" spans="2:15" ht="11.25">
      <c r="B37" s="6"/>
      <c r="C37" s="5" t="s">
        <v>992</v>
      </c>
      <c r="D37" s="5" t="s">
        <v>993</v>
      </c>
      <c r="E37" s="5" t="s">
        <v>954</v>
      </c>
      <c r="F37" s="10"/>
      <c r="G37" s="10"/>
      <c r="H37" s="10"/>
      <c r="I37" s="10"/>
      <c r="J37" s="10"/>
      <c r="K37" s="11" t="s">
        <v>991</v>
      </c>
      <c r="L37" s="11"/>
      <c r="M37" s="11"/>
      <c r="N37" s="11"/>
      <c r="O37" s="2"/>
    </row>
    <row r="38" spans="2:15" ht="11.25">
      <c r="B38" s="6"/>
      <c r="C38" s="5" t="s">
        <v>994</v>
      </c>
      <c r="D38" s="5" t="s">
        <v>995</v>
      </c>
      <c r="E38" s="5" t="s">
        <v>973</v>
      </c>
      <c r="F38" s="10"/>
      <c r="G38" s="10"/>
      <c r="H38" s="10"/>
      <c r="I38" s="10"/>
      <c r="J38" s="10"/>
      <c r="K38" s="11" t="s">
        <v>991</v>
      </c>
      <c r="L38" s="11"/>
      <c r="M38" s="11"/>
      <c r="N38" s="11"/>
      <c r="O38" s="2"/>
    </row>
    <row r="39" spans="2:14" ht="11.25">
      <c r="B39" s="5"/>
      <c r="C39" s="5" t="s">
        <v>996</v>
      </c>
      <c r="D39" s="9" t="s">
        <v>997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5" ht="11.25">
      <c r="B40" s="6"/>
      <c r="C40" s="5" t="s">
        <v>998</v>
      </c>
      <c r="D40" s="5" t="s">
        <v>999</v>
      </c>
      <c r="E40" s="5" t="s">
        <v>752</v>
      </c>
      <c r="F40" s="10"/>
      <c r="G40" s="10"/>
      <c r="H40" s="10"/>
      <c r="I40" s="10"/>
      <c r="J40" s="10"/>
      <c r="K40" s="11" t="s">
        <v>1000</v>
      </c>
      <c r="L40" s="11"/>
      <c r="M40" s="11"/>
      <c r="N40" s="11"/>
      <c r="O40" s="2"/>
    </row>
    <row r="41" spans="2:15" ht="11.25">
      <c r="B41" s="6"/>
      <c r="C41" s="5" t="s">
        <v>1001</v>
      </c>
      <c r="D41" s="5" t="s">
        <v>1002</v>
      </c>
      <c r="E41" s="5" t="s">
        <v>752</v>
      </c>
      <c r="F41" s="10"/>
      <c r="G41" s="10"/>
      <c r="H41" s="10"/>
      <c r="I41" s="10"/>
      <c r="J41" s="10"/>
      <c r="K41" s="11" t="s">
        <v>1000</v>
      </c>
      <c r="L41" s="11"/>
      <c r="M41" s="11"/>
      <c r="N41" s="11"/>
      <c r="O41" s="2"/>
    </row>
    <row r="42" spans="2:14" ht="11.25">
      <c r="B42" s="5"/>
      <c r="C42" s="5" t="s">
        <v>1003</v>
      </c>
      <c r="D42" s="9" t="s">
        <v>1004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5" ht="11.25">
      <c r="B43" s="6"/>
      <c r="C43" s="5" t="s">
        <v>1005</v>
      </c>
      <c r="D43" s="5" t="s">
        <v>1006</v>
      </c>
      <c r="E43" s="5" t="s">
        <v>752</v>
      </c>
      <c r="F43" s="10"/>
      <c r="G43" s="10"/>
      <c r="H43" s="10"/>
      <c r="I43" s="10"/>
      <c r="J43" s="10"/>
      <c r="K43" s="11" t="s">
        <v>1007</v>
      </c>
      <c r="L43" s="11"/>
      <c r="M43" s="11"/>
      <c r="N43" s="11"/>
      <c r="O43" s="2"/>
    </row>
    <row r="44" spans="2:15" ht="11.25">
      <c r="B44" s="6"/>
      <c r="C44" s="5" t="s">
        <v>1008</v>
      </c>
      <c r="D44" s="5" t="s">
        <v>1009</v>
      </c>
      <c r="E44" s="5" t="s">
        <v>752</v>
      </c>
      <c r="F44" s="10"/>
      <c r="G44" s="10"/>
      <c r="H44" s="10"/>
      <c r="I44" s="10"/>
      <c r="J44" s="10"/>
      <c r="K44" s="11" t="s">
        <v>1007</v>
      </c>
      <c r="L44" s="11"/>
      <c r="M44" s="11"/>
      <c r="N44" s="11"/>
      <c r="O44" s="2"/>
    </row>
    <row r="45" spans="2:14" ht="11.25">
      <c r="B45" s="5"/>
      <c r="C45" s="5" t="s">
        <v>1010</v>
      </c>
      <c r="D45" s="9" t="s">
        <v>1011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/>
      <c r="C46" s="5" t="s">
        <v>1012</v>
      </c>
      <c r="D46" s="5" t="s">
        <v>1013</v>
      </c>
      <c r="E46" s="5" t="s">
        <v>752</v>
      </c>
      <c r="F46" s="10"/>
      <c r="G46" s="10"/>
      <c r="H46" s="10"/>
      <c r="I46" s="10"/>
      <c r="J46" s="10"/>
      <c r="K46" s="11" t="s">
        <v>991</v>
      </c>
      <c r="L46" s="11"/>
      <c r="M46" s="11"/>
      <c r="N46" s="11"/>
      <c r="O46" s="2"/>
    </row>
    <row r="47" spans="2:15" ht="11.25">
      <c r="B47" s="6"/>
      <c r="C47" s="5" t="s">
        <v>1014</v>
      </c>
      <c r="D47" s="5" t="s">
        <v>1015</v>
      </c>
      <c r="E47" s="5" t="s">
        <v>752</v>
      </c>
      <c r="F47" s="10"/>
      <c r="G47" s="10"/>
      <c r="H47" s="10"/>
      <c r="I47" s="10"/>
      <c r="J47" s="10"/>
      <c r="K47" s="11" t="s">
        <v>991</v>
      </c>
      <c r="L47" s="11"/>
      <c r="M47" s="11"/>
      <c r="N47" s="11"/>
      <c r="O47" s="2"/>
    </row>
    <row r="48" spans="2:14" ht="11.25">
      <c r="B48" s="5"/>
      <c r="C48" s="5" t="s">
        <v>1016</v>
      </c>
      <c r="D48" s="9" t="s">
        <v>1017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 t="s">
        <v>0</v>
      </c>
      <c r="C49" s="5" t="s">
        <v>1018</v>
      </c>
      <c r="D49" s="5" t="s">
        <v>1019</v>
      </c>
      <c r="E49" s="5" t="s">
        <v>70</v>
      </c>
      <c r="F49" s="10"/>
      <c r="G49" s="10"/>
      <c r="H49" s="10"/>
      <c r="I49" s="10"/>
      <c r="J49" s="10"/>
      <c r="K49" s="11" t="s">
        <v>1020</v>
      </c>
      <c r="L49" s="11"/>
      <c r="M49" s="11"/>
      <c r="N49" s="11"/>
      <c r="O49" s="2"/>
    </row>
    <row r="50" spans="2:15" ht="11.25">
      <c r="B50" s="6"/>
      <c r="C50" s="5" t="s">
        <v>1021</v>
      </c>
      <c r="D50" s="5" t="s">
        <v>1022</v>
      </c>
      <c r="E50" s="5" t="s">
        <v>70</v>
      </c>
      <c r="F50" s="10"/>
      <c r="G50" s="10"/>
      <c r="H50" s="10"/>
      <c r="I50" s="10"/>
      <c r="J50" s="10"/>
      <c r="K50" s="11" t="s">
        <v>1023</v>
      </c>
      <c r="L50" s="11"/>
      <c r="M50" s="11"/>
      <c r="N50" s="11"/>
      <c r="O50" s="2"/>
    </row>
    <row r="51" spans="2:15" ht="11.25">
      <c r="B51" s="6"/>
      <c r="C51" s="5" t="s">
        <v>1024</v>
      </c>
      <c r="D51" s="5" t="s">
        <v>1025</v>
      </c>
      <c r="E51" s="5" t="s">
        <v>70</v>
      </c>
      <c r="F51" s="10"/>
      <c r="G51" s="10"/>
      <c r="H51" s="10"/>
      <c r="I51" s="10"/>
      <c r="J51" s="10"/>
      <c r="K51" s="11" t="s">
        <v>962</v>
      </c>
      <c r="L51" s="11"/>
      <c r="M51" s="11"/>
      <c r="N51" s="11"/>
      <c r="O51" s="2"/>
    </row>
    <row r="52" spans="2:15" ht="11.25">
      <c r="B52" s="6"/>
      <c r="C52" s="5" t="s">
        <v>1026</v>
      </c>
      <c r="D52" s="5" t="s">
        <v>1027</v>
      </c>
      <c r="E52" s="5" t="s">
        <v>132</v>
      </c>
      <c r="F52" s="12"/>
      <c r="G52" s="12"/>
      <c r="H52" s="12"/>
      <c r="I52" s="12"/>
      <c r="J52" s="12"/>
      <c r="K52" s="13" t="s">
        <v>879</v>
      </c>
      <c r="L52" s="13"/>
      <c r="M52" s="13"/>
      <c r="N52" s="13"/>
      <c r="O52" s="3"/>
    </row>
    <row r="53" spans="2:15" ht="11.25">
      <c r="B53" s="6"/>
      <c r="C53" s="5" t="s">
        <v>1028</v>
      </c>
      <c r="D53" s="5" t="s">
        <v>1029</v>
      </c>
      <c r="E53" s="5" t="s">
        <v>156</v>
      </c>
      <c r="F53" s="10"/>
      <c r="G53" s="10"/>
      <c r="H53" s="10"/>
      <c r="I53" s="10"/>
      <c r="J53" s="10"/>
      <c r="K53" s="11" t="s">
        <v>780</v>
      </c>
      <c r="L53" s="11"/>
      <c r="M53" s="11"/>
      <c r="N53" s="11"/>
      <c r="O53" s="2"/>
    </row>
    <row r="54" spans="2:15" ht="11.25">
      <c r="B54" s="6"/>
      <c r="C54" s="5" t="s">
        <v>1030</v>
      </c>
      <c r="D54" s="5" t="s">
        <v>1031</v>
      </c>
      <c r="E54" s="5" t="s">
        <v>156</v>
      </c>
      <c r="F54" s="10"/>
      <c r="G54" s="10"/>
      <c r="H54" s="10"/>
      <c r="I54" s="10"/>
      <c r="J54" s="10"/>
      <c r="K54" s="11" t="s">
        <v>780</v>
      </c>
      <c r="L54" s="11"/>
      <c r="M54" s="11"/>
      <c r="N54" s="11"/>
      <c r="O54" s="2"/>
    </row>
    <row r="55" spans="2:15" ht="11.25">
      <c r="B55" s="6"/>
      <c r="C55" s="5" t="s">
        <v>1032</v>
      </c>
      <c r="D55" s="5" t="s">
        <v>1033</v>
      </c>
      <c r="E55" s="5" t="s">
        <v>156</v>
      </c>
      <c r="F55" s="10"/>
      <c r="G55" s="10"/>
      <c r="H55" s="10"/>
      <c r="I55" s="10"/>
      <c r="J55" s="10"/>
      <c r="K55" s="11" t="s">
        <v>780</v>
      </c>
      <c r="L55" s="11"/>
      <c r="M55" s="11"/>
      <c r="N55" s="11"/>
      <c r="O55" s="2"/>
    </row>
    <row r="56" spans="2:14" ht="11.25">
      <c r="B56" s="5"/>
      <c r="C56" s="5" t="s">
        <v>1034</v>
      </c>
      <c r="D56" s="8" t="s">
        <v>1035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5" ht="11.25">
      <c r="B57" s="6" t="s">
        <v>0</v>
      </c>
      <c r="C57" s="5" t="s">
        <v>1036</v>
      </c>
      <c r="D57" s="5" t="s">
        <v>1037</v>
      </c>
      <c r="E57" s="5" t="s">
        <v>156</v>
      </c>
      <c r="F57" s="10"/>
      <c r="G57" s="10"/>
      <c r="H57" s="10"/>
      <c r="I57" s="10"/>
      <c r="J57" s="10"/>
      <c r="K57" s="11" t="s">
        <v>789</v>
      </c>
      <c r="L57" s="11"/>
      <c r="M57" s="11"/>
      <c r="N57" s="11"/>
      <c r="O57" s="2"/>
    </row>
    <row r="58" spans="2:15" ht="11.25">
      <c r="B58" s="6"/>
      <c r="C58" s="5" t="s">
        <v>1038</v>
      </c>
      <c r="D58" s="5" t="s">
        <v>791</v>
      </c>
      <c r="E58" s="5" t="s">
        <v>156</v>
      </c>
      <c r="F58" s="10"/>
      <c r="G58" s="10"/>
      <c r="H58" s="10"/>
      <c r="I58" s="10"/>
      <c r="J58" s="10"/>
      <c r="K58" s="11"/>
      <c r="L58" s="11"/>
      <c r="M58" s="11"/>
      <c r="N58" s="11"/>
      <c r="O58" s="2"/>
    </row>
    <row r="59" spans="2:15" ht="11.25">
      <c r="B59" s="6"/>
      <c r="C59" s="5" t="s">
        <v>1039</v>
      </c>
      <c r="D59" s="5" t="s">
        <v>888</v>
      </c>
      <c r="E59" s="5" t="s">
        <v>156</v>
      </c>
      <c r="F59" s="10"/>
      <c r="G59" s="10"/>
      <c r="H59" s="10"/>
      <c r="I59" s="10"/>
      <c r="J59" s="10"/>
      <c r="K59" s="11"/>
      <c r="L59" s="11"/>
      <c r="M59" s="11"/>
      <c r="N59" s="11"/>
      <c r="O59" s="2"/>
    </row>
    <row r="60" spans="2:15" ht="11.25">
      <c r="B60" s="6"/>
      <c r="C60" s="5" t="s">
        <v>1040</v>
      </c>
      <c r="D60" s="5" t="s">
        <v>1041</v>
      </c>
      <c r="E60" s="5" t="s">
        <v>156</v>
      </c>
      <c r="F60" s="10"/>
      <c r="G60" s="10"/>
      <c r="H60" s="10"/>
      <c r="I60" s="10"/>
      <c r="J60" s="10"/>
      <c r="K60" s="11"/>
      <c r="L60" s="11"/>
      <c r="M60" s="11"/>
      <c r="N60" s="11"/>
      <c r="O60" s="2"/>
    </row>
    <row r="61" spans="2:15" ht="11.25">
      <c r="B61" s="6"/>
      <c r="C61" s="5" t="s">
        <v>1042</v>
      </c>
      <c r="D61" s="5" t="s">
        <v>797</v>
      </c>
      <c r="E61" s="5" t="s">
        <v>156</v>
      </c>
      <c r="F61" s="10"/>
      <c r="G61" s="10"/>
      <c r="H61" s="10"/>
      <c r="I61" s="10"/>
      <c r="J61" s="10"/>
      <c r="K61" s="11"/>
      <c r="L61" s="11"/>
      <c r="M61" s="11"/>
      <c r="N61" s="11"/>
      <c r="O61" s="2"/>
    </row>
    <row r="62" spans="2:15" ht="11.25">
      <c r="B62" s="6"/>
      <c r="C62" s="5" t="s">
        <v>1043</v>
      </c>
      <c r="D62" s="5" t="s">
        <v>799</v>
      </c>
      <c r="E62" s="5" t="s">
        <v>156</v>
      </c>
      <c r="F62" s="10"/>
      <c r="G62" s="10"/>
      <c r="H62" s="10"/>
      <c r="I62" s="10"/>
      <c r="J62" s="10"/>
      <c r="K62" s="11"/>
      <c r="L62" s="11"/>
      <c r="M62" s="11"/>
      <c r="N62" s="11"/>
      <c r="O62" s="2"/>
    </row>
    <row r="63" spans="2:15" ht="11.25">
      <c r="B63" s="6"/>
      <c r="C63" s="5" t="s">
        <v>1044</v>
      </c>
      <c r="D63" s="5" t="s">
        <v>801</v>
      </c>
      <c r="E63" s="5" t="s">
        <v>156</v>
      </c>
      <c r="F63" s="10"/>
      <c r="G63" s="10"/>
      <c r="H63" s="10"/>
      <c r="I63" s="10"/>
      <c r="J63" s="10"/>
      <c r="K63" s="11"/>
      <c r="L63" s="11"/>
      <c r="M63" s="11"/>
      <c r="N63" s="11"/>
      <c r="O63" s="2"/>
    </row>
    <row r="64" spans="2:15" ht="11.25">
      <c r="B64" s="6"/>
      <c r="C64" s="5" t="s">
        <v>1045</v>
      </c>
      <c r="D64" s="5" t="s">
        <v>895</v>
      </c>
      <c r="E64" s="5" t="s">
        <v>156</v>
      </c>
      <c r="F64" s="10"/>
      <c r="G64" s="10"/>
      <c r="H64" s="10"/>
      <c r="I64" s="10"/>
      <c r="J64" s="10"/>
      <c r="K64" s="11"/>
      <c r="L64" s="11"/>
      <c r="M64" s="11"/>
      <c r="N64" s="11"/>
      <c r="O64" s="2"/>
    </row>
    <row r="65" spans="2:15" ht="11.25">
      <c r="B65" s="6"/>
      <c r="C65" s="5" t="s">
        <v>1046</v>
      </c>
      <c r="D65" s="5" t="s">
        <v>805</v>
      </c>
      <c r="E65" s="5" t="s">
        <v>156</v>
      </c>
      <c r="F65" s="10"/>
      <c r="G65" s="10"/>
      <c r="H65" s="10"/>
      <c r="I65" s="10"/>
      <c r="J65" s="10"/>
      <c r="K65" s="11"/>
      <c r="L65" s="11"/>
      <c r="M65" s="11"/>
      <c r="N65" s="11"/>
      <c r="O65" s="2"/>
    </row>
    <row r="66" spans="2:15" ht="11.25">
      <c r="B66" s="6"/>
      <c r="C66" s="5" t="s">
        <v>1047</v>
      </c>
      <c r="D66" s="5" t="s">
        <v>807</v>
      </c>
      <c r="E66" s="5" t="s">
        <v>156</v>
      </c>
      <c r="F66" s="10"/>
      <c r="G66" s="10"/>
      <c r="H66" s="10"/>
      <c r="I66" s="10"/>
      <c r="J66" s="10"/>
      <c r="K66" s="11"/>
      <c r="L66" s="11"/>
      <c r="M66" s="11"/>
      <c r="N66" s="11"/>
      <c r="O66" s="2"/>
    </row>
    <row r="67" spans="2:15" ht="11.25">
      <c r="B67" s="6"/>
      <c r="C67" s="5" t="s">
        <v>1048</v>
      </c>
      <c r="D67" s="5" t="s">
        <v>904</v>
      </c>
      <c r="E67" s="5" t="s">
        <v>156</v>
      </c>
      <c r="F67" s="10"/>
      <c r="G67" s="10"/>
      <c r="H67" s="10"/>
      <c r="I67" s="10"/>
      <c r="J67" s="10"/>
      <c r="K67" s="11"/>
      <c r="L67" s="11"/>
      <c r="M67" s="11"/>
      <c r="N67" s="11"/>
      <c r="O67" s="2"/>
    </row>
    <row r="68" spans="2:15" ht="11.25">
      <c r="B68" s="6"/>
      <c r="C68" s="5" t="s">
        <v>1049</v>
      </c>
      <c r="D68" s="5" t="s">
        <v>815</v>
      </c>
      <c r="E68" s="5" t="s">
        <v>156</v>
      </c>
      <c r="F68" s="10"/>
      <c r="G68" s="10"/>
      <c r="H68" s="10"/>
      <c r="I68" s="10"/>
      <c r="J68" s="10"/>
      <c r="K68" s="11"/>
      <c r="L68" s="11"/>
      <c r="M68" s="11"/>
      <c r="N68" s="11"/>
      <c r="O6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N47" sqref="N47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1050</v>
      </c>
      <c r="D2" s="8" t="s">
        <v>1051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1052</v>
      </c>
      <c r="D3" s="5" t="s">
        <v>1053</v>
      </c>
      <c r="E3" s="5" t="s">
        <v>70</v>
      </c>
      <c r="F3" s="10"/>
      <c r="G3" s="10"/>
      <c r="H3" s="10"/>
      <c r="I3" s="10"/>
      <c r="J3" s="10"/>
      <c r="K3" s="11" t="s">
        <v>1054</v>
      </c>
      <c r="L3" s="11"/>
      <c r="M3" s="11"/>
      <c r="N3" s="11"/>
      <c r="O3" s="2"/>
    </row>
    <row r="4" spans="2:15" ht="11.25">
      <c r="B4" s="6" t="s">
        <v>0</v>
      </c>
      <c r="C4" s="5" t="s">
        <v>1055</v>
      </c>
      <c r="D4" s="5" t="s">
        <v>1056</v>
      </c>
      <c r="E4" s="5" t="s">
        <v>70</v>
      </c>
      <c r="F4" s="10"/>
      <c r="G4" s="10"/>
      <c r="H4" s="10"/>
      <c r="I4" s="10"/>
      <c r="J4" s="10"/>
      <c r="K4" s="11" t="s">
        <v>1054</v>
      </c>
      <c r="L4" s="11"/>
      <c r="M4" s="11"/>
      <c r="N4" s="11"/>
      <c r="O4" s="2"/>
    </row>
    <row r="5" spans="2:15" ht="11.25">
      <c r="B5" s="6" t="s">
        <v>0</v>
      </c>
      <c r="C5" s="5" t="s">
        <v>1057</v>
      </c>
      <c r="D5" s="5" t="s">
        <v>1058</v>
      </c>
      <c r="E5" s="5" t="s">
        <v>1059</v>
      </c>
      <c r="F5" s="12"/>
      <c r="G5" s="12"/>
      <c r="H5" s="12"/>
      <c r="I5" s="12"/>
      <c r="J5" s="12"/>
      <c r="K5" s="13" t="s">
        <v>1060</v>
      </c>
      <c r="L5" s="13"/>
      <c r="M5" s="13"/>
      <c r="N5" s="13"/>
      <c r="O5" s="3"/>
    </row>
    <row r="6" spans="2:15" ht="11.25">
      <c r="B6" s="6" t="s">
        <v>0</v>
      </c>
      <c r="C6" s="5" t="s">
        <v>1061</v>
      </c>
      <c r="D6" s="5" t="s">
        <v>1062</v>
      </c>
      <c r="E6" s="5" t="s">
        <v>1059</v>
      </c>
      <c r="F6" s="12"/>
      <c r="G6" s="12"/>
      <c r="H6" s="12"/>
      <c r="I6" s="12"/>
      <c r="J6" s="12"/>
      <c r="K6" s="13" t="s">
        <v>1060</v>
      </c>
      <c r="L6" s="13"/>
      <c r="M6" s="13"/>
      <c r="N6" s="13"/>
      <c r="O6" s="3"/>
    </row>
    <row r="7" spans="2:15" ht="11.25">
      <c r="B7" s="5"/>
      <c r="C7" s="5" t="s">
        <v>1063</v>
      </c>
      <c r="D7" s="5" t="s">
        <v>1064</v>
      </c>
      <c r="E7" s="5" t="s">
        <v>70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1065</v>
      </c>
      <c r="L7" s="11"/>
      <c r="M7" s="11"/>
      <c r="N7" s="11"/>
      <c r="O7" s="2"/>
    </row>
    <row r="8" spans="2:14" ht="11.25">
      <c r="B8" s="5"/>
      <c r="C8" s="5" t="s">
        <v>1066</v>
      </c>
      <c r="D8" s="8" t="s">
        <v>1067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1068</v>
      </c>
      <c r="D9" s="5" t="s">
        <v>1069</v>
      </c>
      <c r="E9" s="5" t="s">
        <v>722</v>
      </c>
      <c r="F9" s="12"/>
      <c r="G9" s="12"/>
      <c r="H9" s="12"/>
      <c r="I9" s="12"/>
      <c r="J9" s="12"/>
      <c r="K9" s="13" t="s">
        <v>1070</v>
      </c>
      <c r="L9" s="13"/>
      <c r="M9" s="13"/>
      <c r="N9" s="13"/>
      <c r="O9" s="3"/>
    </row>
    <row r="10" spans="2:15" ht="11.25">
      <c r="B10" s="5"/>
      <c r="C10" s="5" t="s">
        <v>1071</v>
      </c>
      <c r="D10" s="5" t="s">
        <v>1072</v>
      </c>
      <c r="E10" s="5" t="s">
        <v>726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1073</v>
      </c>
      <c r="L10" s="11"/>
      <c r="M10" s="11"/>
      <c r="N10" s="11"/>
      <c r="O10" s="2"/>
    </row>
    <row r="11" spans="2:15" ht="11.25">
      <c r="B11" s="6"/>
      <c r="C11" s="5" t="s">
        <v>1074</v>
      </c>
      <c r="D11" s="5" t="s">
        <v>1075</v>
      </c>
      <c r="E11" s="5" t="s">
        <v>132</v>
      </c>
      <c r="F11" s="12"/>
      <c r="G11" s="12"/>
      <c r="H11" s="12"/>
      <c r="I11" s="12"/>
      <c r="J11" s="12"/>
      <c r="K11" s="13" t="s">
        <v>1076</v>
      </c>
      <c r="L11" s="13"/>
      <c r="M11" s="13"/>
      <c r="N11" s="13"/>
      <c r="O11" s="3"/>
    </row>
    <row r="12" spans="2:15" ht="11.25">
      <c r="B12" s="5"/>
      <c r="C12" s="5" t="s">
        <v>1077</v>
      </c>
      <c r="D12" s="5" t="s">
        <v>1078</v>
      </c>
      <c r="E12" s="5" t="s">
        <v>132</v>
      </c>
      <c r="F12" s="11" t="e">
        <f>F11/' Населення'!F4</f>
        <v>#DIV/0!</v>
      </c>
      <c r="G12" s="11" t="e">
        <f>G11/' Населення'!G4</f>
        <v>#DIV/0!</v>
      </c>
      <c r="H12" s="11" t="e">
        <f>H11/' Населення'!H4</f>
        <v>#DIV/0!</v>
      </c>
      <c r="I12" s="11" t="e">
        <f>I11/' Населення'!I4</f>
        <v>#DIV/0!</v>
      </c>
      <c r="J12" s="11"/>
      <c r="K12" s="11" t="s">
        <v>1079</v>
      </c>
      <c r="L12" s="11"/>
      <c r="M12" s="11"/>
      <c r="N12" s="11"/>
      <c r="O12" s="2"/>
    </row>
    <row r="13" spans="2:14" ht="11.25">
      <c r="B13" s="5"/>
      <c r="C13" s="5" t="s">
        <v>1080</v>
      </c>
      <c r="D13" s="8" t="s">
        <v>1081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1082</v>
      </c>
      <c r="D14" s="5" t="s">
        <v>1083</v>
      </c>
      <c r="E14" s="5" t="s">
        <v>732</v>
      </c>
      <c r="F14" s="10"/>
      <c r="G14" s="10"/>
      <c r="H14" s="10"/>
      <c r="I14" s="10"/>
      <c r="J14" s="10"/>
      <c r="K14" s="11" t="s">
        <v>1084</v>
      </c>
      <c r="L14" s="11"/>
      <c r="M14" s="11"/>
      <c r="N14" s="11"/>
      <c r="O14" s="2"/>
    </row>
    <row r="15" spans="2:15" ht="11.25">
      <c r="B15" s="6" t="s">
        <v>0</v>
      </c>
      <c r="C15" s="5" t="s">
        <v>1085</v>
      </c>
      <c r="D15" s="5" t="s">
        <v>1086</v>
      </c>
      <c r="E15" s="5" t="s">
        <v>732</v>
      </c>
      <c r="F15" s="10"/>
      <c r="G15" s="10"/>
      <c r="H15" s="10"/>
      <c r="I15" s="10"/>
      <c r="J15" s="10"/>
      <c r="K15" s="11" t="s">
        <v>1087</v>
      </c>
      <c r="L15" s="11"/>
      <c r="M15" s="11"/>
      <c r="N15" s="11"/>
      <c r="O15" s="2"/>
    </row>
    <row r="16" spans="2:15" ht="11.25">
      <c r="B16" s="6" t="s">
        <v>0</v>
      </c>
      <c r="C16" s="5" t="s">
        <v>1088</v>
      </c>
      <c r="D16" s="5" t="s">
        <v>1089</v>
      </c>
      <c r="E16" s="5" t="s">
        <v>732</v>
      </c>
      <c r="F16" s="10"/>
      <c r="G16" s="10"/>
      <c r="H16" s="10"/>
      <c r="I16" s="10"/>
      <c r="J16" s="10"/>
      <c r="K16" s="11" t="s">
        <v>1090</v>
      </c>
      <c r="L16" s="11"/>
      <c r="M16" s="11"/>
      <c r="N16" s="11"/>
      <c r="O16" s="2"/>
    </row>
    <row r="17" spans="2:15" ht="11.25">
      <c r="B17" s="6"/>
      <c r="C17" s="5" t="s">
        <v>1091</v>
      </c>
      <c r="D17" s="5" t="s">
        <v>1092</v>
      </c>
      <c r="E17" s="5" t="s">
        <v>732</v>
      </c>
      <c r="F17" s="10"/>
      <c r="G17" s="10"/>
      <c r="H17" s="10"/>
      <c r="I17" s="10"/>
      <c r="J17" s="10"/>
      <c r="K17" s="11" t="s">
        <v>1090</v>
      </c>
      <c r="L17" s="11"/>
      <c r="M17" s="11"/>
      <c r="N17" s="11"/>
      <c r="O17" s="2"/>
    </row>
    <row r="18" spans="2:15" ht="11.25">
      <c r="B18" s="6"/>
      <c r="C18" s="5" t="s">
        <v>1093</v>
      </c>
      <c r="D18" s="5" t="s">
        <v>1094</v>
      </c>
      <c r="E18" s="5" t="s">
        <v>732</v>
      </c>
      <c r="F18" s="10"/>
      <c r="G18" s="10"/>
      <c r="H18" s="10"/>
      <c r="I18" s="10"/>
      <c r="J18" s="10"/>
      <c r="K18" s="11" t="s">
        <v>1090</v>
      </c>
      <c r="L18" s="11"/>
      <c r="M18" s="11"/>
      <c r="N18" s="11"/>
      <c r="O18" s="2"/>
    </row>
    <row r="19" spans="2:15" ht="11.25">
      <c r="B19" s="5"/>
      <c r="C19" s="5" t="s">
        <v>1095</v>
      </c>
      <c r="D19" s="5" t="s">
        <v>1096</v>
      </c>
      <c r="E19" s="5" t="s">
        <v>70</v>
      </c>
      <c r="F19" s="11" t="e">
        <f>F16*100/F14</f>
        <v>#DIV/0!</v>
      </c>
      <c r="G19" s="11" t="e">
        <f>G16*100/G14</f>
        <v>#DIV/0!</v>
      </c>
      <c r="H19" s="11" t="e">
        <f>H16*100/H14</f>
        <v>#DIV/0!</v>
      </c>
      <c r="I19" s="11" t="e">
        <f>I16*100/I14</f>
        <v>#DIV/0!</v>
      </c>
      <c r="J19" s="11"/>
      <c r="K19" s="11" t="s">
        <v>1097</v>
      </c>
      <c r="L19" s="11"/>
      <c r="M19" s="11"/>
      <c r="N19" s="11"/>
      <c r="O19" s="2"/>
    </row>
    <row r="20" spans="2:15" ht="11.25">
      <c r="B20" s="5"/>
      <c r="C20" s="5" t="s">
        <v>1098</v>
      </c>
      <c r="D20" s="5" t="s">
        <v>1099</v>
      </c>
      <c r="E20" s="5" t="s">
        <v>70</v>
      </c>
      <c r="F20" s="11" t="e">
        <f>F17*100/F14</f>
        <v>#DIV/0!</v>
      </c>
      <c r="G20" s="11" t="e">
        <f>G17*100/G14</f>
        <v>#DIV/0!</v>
      </c>
      <c r="H20" s="11" t="e">
        <f>H17*100/H14</f>
        <v>#DIV/0!</v>
      </c>
      <c r="I20" s="11" t="e">
        <f>I17*100/I14</f>
        <v>#DIV/0!</v>
      </c>
      <c r="J20" s="11"/>
      <c r="K20" s="11" t="s">
        <v>1100</v>
      </c>
      <c r="L20" s="11"/>
      <c r="M20" s="11"/>
      <c r="N20" s="11"/>
      <c r="O20" s="2"/>
    </row>
    <row r="21" spans="2:15" ht="11.25">
      <c r="B21" s="6"/>
      <c r="C21" s="5" t="s">
        <v>1101</v>
      </c>
      <c r="D21" s="5" t="s">
        <v>1102</v>
      </c>
      <c r="E21" s="5" t="s">
        <v>70</v>
      </c>
      <c r="F21" s="11" t="e">
        <f>F18*100/F14</f>
        <v>#DIV/0!</v>
      </c>
      <c r="G21" s="11" t="e">
        <f>G18*100/G14</f>
        <v>#DIV/0!</v>
      </c>
      <c r="H21" s="11" t="e">
        <f>H18*100/H14</f>
        <v>#DIV/0!</v>
      </c>
      <c r="I21" s="11" t="e">
        <f>I18*100/I14</f>
        <v>#DIV/0!</v>
      </c>
      <c r="J21" s="11"/>
      <c r="K21" s="11" t="s">
        <v>1103</v>
      </c>
      <c r="L21" s="11"/>
      <c r="M21" s="11"/>
      <c r="N21" s="11"/>
      <c r="O21" s="2"/>
    </row>
    <row r="22" spans="2:15" ht="11.25">
      <c r="B22" s="6"/>
      <c r="C22" s="5" t="s">
        <v>1104</v>
      </c>
      <c r="D22" s="5" t="s">
        <v>1105</v>
      </c>
      <c r="E22" s="5" t="s">
        <v>745</v>
      </c>
      <c r="F22" s="11" t="e">
        <f>F15/' Населення'!F4</f>
        <v>#DIV/0!</v>
      </c>
      <c r="G22" s="11" t="e">
        <f>G15/' Населення'!G4</f>
        <v>#DIV/0!</v>
      </c>
      <c r="H22" s="11" t="e">
        <f>H15/' Населення'!H4</f>
        <v>#DIV/0!</v>
      </c>
      <c r="I22" s="11" t="e">
        <f>I15/' Населення'!I4</f>
        <v>#DIV/0!</v>
      </c>
      <c r="J22" s="11"/>
      <c r="K22" s="11" t="s">
        <v>1106</v>
      </c>
      <c r="L22" s="11"/>
      <c r="M22" s="11"/>
      <c r="N22" s="11"/>
      <c r="O22" s="2"/>
    </row>
    <row r="23" spans="2:15" ht="11.25">
      <c r="B23" s="6"/>
      <c r="C23" s="5" t="s">
        <v>1107</v>
      </c>
      <c r="D23" s="5" t="s">
        <v>1108</v>
      </c>
      <c r="E23" s="5" t="s">
        <v>745</v>
      </c>
      <c r="F23" s="10"/>
      <c r="G23" s="10"/>
      <c r="H23" s="10"/>
      <c r="I23" s="10"/>
      <c r="J23" s="10"/>
      <c r="K23" s="11" t="s">
        <v>1109</v>
      </c>
      <c r="L23" s="11"/>
      <c r="M23" s="11"/>
      <c r="N23" s="11"/>
      <c r="O23" s="2"/>
    </row>
    <row r="24" spans="2:15" ht="11.25">
      <c r="B24" s="6" t="s">
        <v>0</v>
      </c>
      <c r="C24" s="5" t="s">
        <v>1110</v>
      </c>
      <c r="D24" s="5" t="s">
        <v>1111</v>
      </c>
      <c r="E24" s="5" t="s">
        <v>752</v>
      </c>
      <c r="F24" s="10"/>
      <c r="G24" s="10"/>
      <c r="H24" s="10"/>
      <c r="I24" s="10"/>
      <c r="J24" s="10"/>
      <c r="K24" s="11" t="s">
        <v>1112</v>
      </c>
      <c r="L24" s="11"/>
      <c r="M24" s="11"/>
      <c r="N24" s="11"/>
      <c r="O24" s="2"/>
    </row>
    <row r="25" spans="2:15" ht="11.25">
      <c r="B25" s="6" t="s">
        <v>0</v>
      </c>
      <c r="C25" s="5" t="s">
        <v>1113</v>
      </c>
      <c r="D25" s="5" t="s">
        <v>1114</v>
      </c>
      <c r="E25" s="5" t="s">
        <v>752</v>
      </c>
      <c r="F25" s="10"/>
      <c r="G25" s="10"/>
      <c r="H25" s="10"/>
      <c r="I25" s="10"/>
      <c r="J25" s="10"/>
      <c r="K25" s="11" t="s">
        <v>1115</v>
      </c>
      <c r="L25" s="11"/>
      <c r="M25" s="11"/>
      <c r="N25" s="11"/>
      <c r="O25" s="2"/>
    </row>
    <row r="26" spans="2:15" ht="11.25">
      <c r="B26" s="6"/>
      <c r="C26" s="5" t="s">
        <v>1116</v>
      </c>
      <c r="D26" s="5" t="s">
        <v>1117</v>
      </c>
      <c r="E26" s="5" t="s">
        <v>70</v>
      </c>
      <c r="F26" s="10"/>
      <c r="G26" s="10"/>
      <c r="H26" s="10"/>
      <c r="I26" s="10"/>
      <c r="J26" s="10"/>
      <c r="K26" s="11" t="s">
        <v>991</v>
      </c>
      <c r="L26" s="11"/>
      <c r="M26" s="11"/>
      <c r="N26" s="11"/>
      <c r="O26" s="2"/>
    </row>
    <row r="27" spans="2:15" ht="11.25">
      <c r="B27" s="5"/>
      <c r="C27" s="5" t="s">
        <v>1118</v>
      </c>
      <c r="D27" s="5" t="s">
        <v>1119</v>
      </c>
      <c r="E27" s="5" t="s">
        <v>70</v>
      </c>
      <c r="F27" s="11" t="e">
        <f>F24*100/F25</f>
        <v>#DIV/0!</v>
      </c>
      <c r="G27" s="11" t="e">
        <f>G24*100/G25</f>
        <v>#DIV/0!</v>
      </c>
      <c r="H27" s="11" t="e">
        <f>H24*100/H25</f>
        <v>#DIV/0!</v>
      </c>
      <c r="I27" s="11" t="e">
        <f>I24*100/I25</f>
        <v>#DIV/0!</v>
      </c>
      <c r="J27" s="11"/>
      <c r="K27" s="11" t="s">
        <v>1120</v>
      </c>
      <c r="L27" s="11"/>
      <c r="M27" s="11"/>
      <c r="N27" s="11"/>
      <c r="O27" s="2"/>
    </row>
    <row r="28" spans="2:15" ht="11.25">
      <c r="B28" s="6"/>
      <c r="C28" s="5" t="s">
        <v>1121</v>
      </c>
      <c r="D28" s="5" t="s">
        <v>1122</v>
      </c>
      <c r="E28" s="5" t="s">
        <v>132</v>
      </c>
      <c r="F28" s="12"/>
      <c r="G28" s="12"/>
      <c r="H28" s="12"/>
      <c r="I28" s="12"/>
      <c r="J28" s="12"/>
      <c r="K28" s="13" t="s">
        <v>1123</v>
      </c>
      <c r="L28" s="13"/>
      <c r="M28" s="13"/>
      <c r="N28" s="13"/>
      <c r="O28" s="3"/>
    </row>
    <row r="29" spans="2:15" ht="11.25">
      <c r="B29" s="6"/>
      <c r="C29" s="5" t="s">
        <v>1124</v>
      </c>
      <c r="D29" s="5" t="s">
        <v>1125</v>
      </c>
      <c r="E29" s="5" t="s">
        <v>132</v>
      </c>
      <c r="F29" s="12"/>
      <c r="G29" s="12"/>
      <c r="H29" s="12"/>
      <c r="I29" s="12"/>
      <c r="J29" s="12"/>
      <c r="K29" s="13" t="s">
        <v>1123</v>
      </c>
      <c r="L29" s="13"/>
      <c r="M29" s="13"/>
      <c r="N29" s="13"/>
      <c r="O29" s="3"/>
    </row>
    <row r="30" spans="2:15" ht="11.25">
      <c r="B30" s="6"/>
      <c r="C30" s="5" t="s">
        <v>1126</v>
      </c>
      <c r="D30" s="5" t="s">
        <v>1127</v>
      </c>
      <c r="E30" s="5" t="s">
        <v>132</v>
      </c>
      <c r="F30" s="12"/>
      <c r="G30" s="12"/>
      <c r="H30" s="12"/>
      <c r="I30" s="12"/>
      <c r="J30" s="12"/>
      <c r="K30" s="13" t="s">
        <v>1123</v>
      </c>
      <c r="L30" s="13"/>
      <c r="M30" s="13"/>
      <c r="N30" s="13"/>
      <c r="O30" s="3"/>
    </row>
    <row r="31" spans="2:15" ht="11.25">
      <c r="B31" s="6"/>
      <c r="C31" s="5" t="s">
        <v>1128</v>
      </c>
      <c r="D31" s="5" t="s">
        <v>1129</v>
      </c>
      <c r="E31" s="5" t="s">
        <v>132</v>
      </c>
      <c r="F31" s="12"/>
      <c r="G31" s="12"/>
      <c r="H31" s="12"/>
      <c r="I31" s="12"/>
      <c r="J31" s="12"/>
      <c r="K31" s="13" t="s">
        <v>1123</v>
      </c>
      <c r="L31" s="13"/>
      <c r="M31" s="13"/>
      <c r="N31" s="13"/>
      <c r="O31" s="3"/>
    </row>
    <row r="32" spans="2:15" ht="11.25">
      <c r="B32" s="6"/>
      <c r="C32" s="5" t="s">
        <v>1130</v>
      </c>
      <c r="D32" s="5" t="s">
        <v>1131</v>
      </c>
      <c r="E32" s="5" t="s">
        <v>132</v>
      </c>
      <c r="F32" s="12"/>
      <c r="G32" s="12"/>
      <c r="H32" s="12"/>
      <c r="I32" s="12"/>
      <c r="J32" s="12"/>
      <c r="K32" s="13" t="s">
        <v>916</v>
      </c>
      <c r="L32" s="13"/>
      <c r="M32" s="13"/>
      <c r="N32" s="13"/>
      <c r="O32" s="3"/>
    </row>
    <row r="33" spans="2:15" ht="11.25">
      <c r="B33" s="6"/>
      <c r="C33" s="5" t="s">
        <v>1132</v>
      </c>
      <c r="D33" s="5" t="s">
        <v>1133</v>
      </c>
      <c r="E33" s="5" t="s">
        <v>156</v>
      </c>
      <c r="F33" s="10"/>
      <c r="G33" s="10"/>
      <c r="H33" s="10"/>
      <c r="I33" s="10"/>
      <c r="J33" s="10"/>
      <c r="K33" s="11" t="s">
        <v>780</v>
      </c>
      <c r="L33" s="11"/>
      <c r="M33" s="11"/>
      <c r="N33" s="11"/>
      <c r="O33" s="2"/>
    </row>
    <row r="34" spans="2:15" ht="11.25">
      <c r="B34" s="6"/>
      <c r="C34" s="5" t="s">
        <v>1134</v>
      </c>
      <c r="D34" s="5" t="s">
        <v>1135</v>
      </c>
      <c r="E34" s="5" t="s">
        <v>156</v>
      </c>
      <c r="F34" s="10"/>
      <c r="G34" s="10"/>
      <c r="H34" s="10"/>
      <c r="I34" s="10"/>
      <c r="J34" s="10"/>
      <c r="K34" s="11" t="s">
        <v>1136</v>
      </c>
      <c r="L34" s="11"/>
      <c r="M34" s="11"/>
      <c r="N34" s="11"/>
      <c r="O34" s="2"/>
    </row>
    <row r="35" spans="2:14" ht="11.25">
      <c r="B35" s="5"/>
      <c r="C35" s="5" t="s">
        <v>1137</v>
      </c>
      <c r="D35" s="8" t="s">
        <v>1138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 t="s">
        <v>0</v>
      </c>
      <c r="C36" s="5" t="s">
        <v>1139</v>
      </c>
      <c r="D36" s="5" t="s">
        <v>1140</v>
      </c>
      <c r="E36" s="5" t="s">
        <v>156</v>
      </c>
      <c r="F36" s="10"/>
      <c r="G36" s="10"/>
      <c r="H36" s="10"/>
      <c r="I36" s="10"/>
      <c r="J36" s="10"/>
      <c r="K36" s="11" t="s">
        <v>1141</v>
      </c>
      <c r="L36" s="11"/>
      <c r="M36" s="11"/>
      <c r="N36" s="11"/>
      <c r="O36" s="2"/>
    </row>
    <row r="37" spans="2:15" ht="11.25">
      <c r="B37" s="6"/>
      <c r="C37" s="5" t="s">
        <v>1142</v>
      </c>
      <c r="D37" s="5" t="s">
        <v>791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1143</v>
      </c>
      <c r="D38" s="5" t="s">
        <v>888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1144</v>
      </c>
      <c r="D39" s="5" t="s">
        <v>795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1145</v>
      </c>
      <c r="D40" s="5" t="s">
        <v>1146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1147</v>
      </c>
      <c r="D41" s="5" t="s">
        <v>1148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1149</v>
      </c>
      <c r="D42" s="5" t="s">
        <v>805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1150</v>
      </c>
      <c r="D43" s="5" t="s">
        <v>898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1151</v>
      </c>
      <c r="D44" s="5" t="s">
        <v>809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1152</v>
      </c>
      <c r="D45" s="5" t="s">
        <v>811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1153</v>
      </c>
      <c r="D46" s="5" t="s">
        <v>813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1154</v>
      </c>
      <c r="D47" s="5" t="s">
        <v>906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N45" sqref="N45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1155</v>
      </c>
      <c r="D2" s="8" t="s">
        <v>1156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1157</v>
      </c>
      <c r="D3" s="5" t="s">
        <v>1158</v>
      </c>
      <c r="E3" s="5" t="s">
        <v>1159</v>
      </c>
      <c r="F3" s="12"/>
      <c r="G3" s="12"/>
      <c r="H3" s="12"/>
      <c r="I3" s="12"/>
      <c r="J3" s="12"/>
      <c r="K3" s="13" t="s">
        <v>1160</v>
      </c>
      <c r="L3" s="13"/>
      <c r="M3" s="13"/>
      <c r="N3" s="13"/>
      <c r="O3" s="3"/>
    </row>
    <row r="4" spans="2:15" ht="11.25">
      <c r="B4" s="5"/>
      <c r="C4" s="5" t="s">
        <v>1161</v>
      </c>
      <c r="D4" s="5" t="s">
        <v>1162</v>
      </c>
      <c r="E4" s="5" t="s">
        <v>1163</v>
      </c>
      <c r="F4" s="10"/>
      <c r="G4" s="10"/>
      <c r="H4" s="10"/>
      <c r="I4" s="10"/>
      <c r="J4" s="10"/>
      <c r="K4" s="11" t="s">
        <v>1160</v>
      </c>
      <c r="L4" s="11"/>
      <c r="M4" s="11"/>
      <c r="N4" s="11"/>
      <c r="O4" s="2"/>
    </row>
    <row r="5" spans="2:15" ht="11.25">
      <c r="B5" s="5"/>
      <c r="C5" s="5" t="s">
        <v>1164</v>
      </c>
      <c r="D5" s="5" t="s">
        <v>1165</v>
      </c>
      <c r="E5" s="5" t="s">
        <v>1166</v>
      </c>
      <c r="F5" s="10"/>
      <c r="G5" s="10"/>
      <c r="H5" s="10"/>
      <c r="I5" s="10"/>
      <c r="J5" s="10"/>
      <c r="K5" s="11" t="s">
        <v>1160</v>
      </c>
      <c r="L5" s="11"/>
      <c r="M5" s="11"/>
      <c r="N5" s="11"/>
      <c r="O5" s="2"/>
    </row>
    <row r="6" spans="2:15" ht="11.25">
      <c r="B6" s="6" t="s">
        <v>0</v>
      </c>
      <c r="C6" s="5" t="s">
        <v>1167</v>
      </c>
      <c r="D6" s="5" t="s">
        <v>1168</v>
      </c>
      <c r="E6" s="5" t="s">
        <v>1163</v>
      </c>
      <c r="F6" s="10"/>
      <c r="G6" s="10"/>
      <c r="H6" s="10"/>
      <c r="I6" s="10"/>
      <c r="J6" s="10"/>
      <c r="K6" s="11" t="s">
        <v>1169</v>
      </c>
      <c r="L6" s="11"/>
      <c r="M6" s="11"/>
      <c r="N6" s="11"/>
      <c r="O6" s="2"/>
    </row>
    <row r="7" spans="2:15" ht="11.25">
      <c r="B7" s="6" t="s">
        <v>0</v>
      </c>
      <c r="C7" s="5" t="s">
        <v>1170</v>
      </c>
      <c r="D7" s="5" t="s">
        <v>1171</v>
      </c>
      <c r="E7" s="5" t="s">
        <v>1159</v>
      </c>
      <c r="F7" s="12"/>
      <c r="G7" s="12"/>
      <c r="H7" s="12"/>
      <c r="I7" s="12"/>
      <c r="J7" s="12"/>
      <c r="K7" s="13" t="s">
        <v>1169</v>
      </c>
      <c r="L7" s="13"/>
      <c r="M7" s="13"/>
      <c r="N7" s="13"/>
      <c r="O7" s="3"/>
    </row>
    <row r="8" spans="2:15" ht="11.25">
      <c r="B8" s="6"/>
      <c r="C8" s="5" t="s">
        <v>1172</v>
      </c>
      <c r="D8" s="5" t="s">
        <v>1165</v>
      </c>
      <c r="E8" s="5" t="s">
        <v>1166</v>
      </c>
      <c r="F8" s="12"/>
      <c r="G8" s="12"/>
      <c r="H8" s="12"/>
      <c r="I8" s="12"/>
      <c r="J8" s="12"/>
      <c r="K8" s="13" t="s">
        <v>1169</v>
      </c>
      <c r="L8" s="13"/>
      <c r="M8" s="13"/>
      <c r="N8" s="13"/>
      <c r="O8" s="3"/>
    </row>
    <row r="9" spans="2:15" ht="11.25">
      <c r="B9" s="6" t="s">
        <v>0</v>
      </c>
      <c r="C9" s="5" t="s">
        <v>1173</v>
      </c>
      <c r="D9" s="5" t="s">
        <v>1174</v>
      </c>
      <c r="E9" s="5" t="s">
        <v>1159</v>
      </c>
      <c r="F9" s="12"/>
      <c r="G9" s="12"/>
      <c r="H9" s="12"/>
      <c r="I9" s="12"/>
      <c r="J9" s="12"/>
      <c r="K9" s="13" t="s">
        <v>1169</v>
      </c>
      <c r="L9" s="13"/>
      <c r="M9" s="13"/>
      <c r="N9" s="13"/>
      <c r="O9" s="3"/>
    </row>
    <row r="10" spans="2:15" ht="11.25">
      <c r="B10" s="6"/>
      <c r="C10" s="5" t="s">
        <v>1175</v>
      </c>
      <c r="D10" s="5" t="s">
        <v>1176</v>
      </c>
      <c r="E10" s="5" t="s">
        <v>1163</v>
      </c>
      <c r="F10" s="10"/>
      <c r="G10" s="10"/>
      <c r="H10" s="10"/>
      <c r="I10" s="10"/>
      <c r="J10" s="10"/>
      <c r="K10" s="11" t="s">
        <v>1169</v>
      </c>
      <c r="L10" s="11"/>
      <c r="M10" s="11"/>
      <c r="N10" s="11"/>
      <c r="O10" s="2"/>
    </row>
    <row r="11" spans="2:14" ht="11.25">
      <c r="B11" s="5"/>
      <c r="C11" s="5" t="s">
        <v>1177</v>
      </c>
      <c r="D11" s="8" t="s">
        <v>1178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1179</v>
      </c>
      <c r="D12" s="5" t="s">
        <v>1180</v>
      </c>
      <c r="E12" s="5" t="s">
        <v>722</v>
      </c>
      <c r="F12" s="12"/>
      <c r="G12" s="12"/>
      <c r="H12" s="12"/>
      <c r="I12" s="12"/>
      <c r="J12" s="12"/>
      <c r="K12" s="13" t="s">
        <v>1181</v>
      </c>
      <c r="L12" s="13"/>
      <c r="M12" s="13"/>
      <c r="N12" s="13"/>
      <c r="O12" s="3"/>
    </row>
    <row r="13" spans="2:15" ht="11.25">
      <c r="B13" s="5"/>
      <c r="C13" s="5" t="s">
        <v>1182</v>
      </c>
      <c r="D13" s="5" t="s">
        <v>1183</v>
      </c>
      <c r="E13" s="5" t="s">
        <v>726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1184</v>
      </c>
      <c r="L13" s="11"/>
      <c r="M13" s="11"/>
      <c r="N13" s="11"/>
      <c r="O13" s="2"/>
    </row>
    <row r="14" spans="2:15" ht="11.25">
      <c r="B14" s="6" t="s">
        <v>0</v>
      </c>
      <c r="C14" s="5" t="s">
        <v>1185</v>
      </c>
      <c r="D14" s="5" t="s">
        <v>1186</v>
      </c>
      <c r="E14" s="5" t="s">
        <v>132</v>
      </c>
      <c r="F14" s="12"/>
      <c r="G14" s="12"/>
      <c r="H14" s="12"/>
      <c r="I14" s="12"/>
      <c r="J14" s="12"/>
      <c r="K14" s="13" t="s">
        <v>916</v>
      </c>
      <c r="L14" s="13"/>
      <c r="M14" s="13"/>
      <c r="N14" s="13"/>
      <c r="O14" s="3"/>
    </row>
    <row r="15" spans="2:15" ht="11.25">
      <c r="B15" s="5"/>
      <c r="C15" s="5" t="s">
        <v>1187</v>
      </c>
      <c r="D15" s="5" t="s">
        <v>1188</v>
      </c>
      <c r="E15" s="5" t="s">
        <v>132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1189</v>
      </c>
      <c r="L15" s="11"/>
      <c r="M15" s="11"/>
      <c r="N15" s="11"/>
      <c r="O15" s="2"/>
    </row>
    <row r="16" spans="2:14" ht="11.25">
      <c r="B16" s="5"/>
      <c r="C16" s="5" t="s">
        <v>1190</v>
      </c>
      <c r="D16" s="8" t="s">
        <v>1191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1192</v>
      </c>
      <c r="D17" s="5" t="s">
        <v>1193</v>
      </c>
      <c r="E17" s="5" t="s">
        <v>973</v>
      </c>
      <c r="F17" s="10"/>
      <c r="G17" s="10"/>
      <c r="H17" s="10"/>
      <c r="I17" s="10"/>
      <c r="J17" s="10"/>
      <c r="K17" s="11" t="s">
        <v>1194</v>
      </c>
      <c r="L17" s="11"/>
      <c r="M17" s="11"/>
      <c r="N17" s="11"/>
      <c r="O17" s="2"/>
    </row>
    <row r="18" spans="2:15" ht="11.25">
      <c r="B18" s="6" t="s">
        <v>0</v>
      </c>
      <c r="C18" s="5" t="s">
        <v>1195</v>
      </c>
      <c r="D18" s="5" t="s">
        <v>1196</v>
      </c>
      <c r="E18" s="5" t="s">
        <v>973</v>
      </c>
      <c r="F18" s="10"/>
      <c r="G18" s="10"/>
      <c r="H18" s="10"/>
      <c r="I18" s="10"/>
      <c r="J18" s="10"/>
      <c r="K18" s="11" t="s">
        <v>1197</v>
      </c>
      <c r="L18" s="11"/>
      <c r="M18" s="11"/>
      <c r="N18" s="11"/>
      <c r="O18" s="2"/>
    </row>
    <row r="19" spans="2:15" ht="11.25">
      <c r="B19" s="5"/>
      <c r="C19" s="5" t="s">
        <v>1198</v>
      </c>
      <c r="D19" s="5" t="s">
        <v>1199</v>
      </c>
      <c r="E19" s="5" t="s">
        <v>70</v>
      </c>
      <c r="F19" s="11" t="e">
        <f>F17*100/F18</f>
        <v>#DIV/0!</v>
      </c>
      <c r="G19" s="11" t="e">
        <f>G17*100/G18</f>
        <v>#DIV/0!</v>
      </c>
      <c r="H19" s="11" t="e">
        <f>H17*100/H18</f>
        <v>#DIV/0!</v>
      </c>
      <c r="I19" s="11" t="e">
        <f>I17*100/I18</f>
        <v>#DIV/0!</v>
      </c>
      <c r="J19" s="11"/>
      <c r="K19" s="11" t="s">
        <v>1200</v>
      </c>
      <c r="L19" s="11"/>
      <c r="M19" s="11"/>
      <c r="N19" s="11"/>
      <c r="O19" s="2"/>
    </row>
    <row r="20" spans="2:15" ht="11.25">
      <c r="B20" s="6"/>
      <c r="C20" s="5" t="s">
        <v>1201</v>
      </c>
      <c r="D20" s="5" t="s">
        <v>1202</v>
      </c>
      <c r="E20" s="5" t="s">
        <v>70</v>
      </c>
      <c r="F20" s="10"/>
      <c r="G20" s="10"/>
      <c r="H20" s="10"/>
      <c r="I20" s="10"/>
      <c r="J20" s="10"/>
      <c r="K20" s="11" t="s">
        <v>1203</v>
      </c>
      <c r="L20" s="11"/>
      <c r="M20" s="11"/>
      <c r="N20" s="11"/>
      <c r="O20" s="2"/>
    </row>
    <row r="21" spans="2:15" ht="11.25">
      <c r="B21" s="6" t="s">
        <v>0</v>
      </c>
      <c r="C21" s="5" t="s">
        <v>1204</v>
      </c>
      <c r="D21" s="5" t="s">
        <v>1205</v>
      </c>
      <c r="E21" s="5" t="s">
        <v>156</v>
      </c>
      <c r="F21" s="10"/>
      <c r="G21" s="10"/>
      <c r="H21" s="10"/>
      <c r="I21" s="10"/>
      <c r="J21" s="10"/>
      <c r="K21" s="11" t="s">
        <v>1206</v>
      </c>
      <c r="L21" s="11"/>
      <c r="M21" s="11"/>
      <c r="N21" s="11"/>
      <c r="O21" s="2"/>
    </row>
    <row r="22" spans="2:15" ht="11.25">
      <c r="B22" s="6" t="s">
        <v>0</v>
      </c>
      <c r="C22" s="5" t="s">
        <v>1207</v>
      </c>
      <c r="D22" s="5" t="s">
        <v>1208</v>
      </c>
      <c r="E22" s="5" t="s">
        <v>156</v>
      </c>
      <c r="F22" s="10"/>
      <c r="G22" s="10"/>
      <c r="H22" s="10"/>
      <c r="I22" s="10"/>
      <c r="J22" s="10"/>
      <c r="K22" s="11" t="s">
        <v>1206</v>
      </c>
      <c r="L22" s="11"/>
      <c r="M22" s="11"/>
      <c r="N22" s="11"/>
      <c r="O22" s="2"/>
    </row>
    <row r="23" spans="2:15" ht="11.25">
      <c r="B23" s="5"/>
      <c r="C23" s="5" t="s">
        <v>1209</v>
      </c>
      <c r="D23" s="5" t="s">
        <v>1210</v>
      </c>
      <c r="E23" s="5" t="s">
        <v>70</v>
      </c>
      <c r="F23" s="11" t="e">
        <f>F22*100/F21</f>
        <v>#DIV/0!</v>
      </c>
      <c r="G23" s="11" t="e">
        <f>G22*100/G21</f>
        <v>#DIV/0!</v>
      </c>
      <c r="H23" s="11" t="e">
        <f>H22*100/H21</f>
        <v>#DIV/0!</v>
      </c>
      <c r="I23" s="11" t="e">
        <f>I22*100/I21</f>
        <v>#DIV/0!</v>
      </c>
      <c r="J23" s="11"/>
      <c r="K23" s="11" t="s">
        <v>1211</v>
      </c>
      <c r="L23" s="11"/>
      <c r="M23" s="11"/>
      <c r="N23" s="11"/>
      <c r="O23" s="2"/>
    </row>
    <row r="24" spans="2:15" ht="11.25">
      <c r="B24" s="5"/>
      <c r="C24" s="5" t="s">
        <v>1212</v>
      </c>
      <c r="D24" s="5" t="s">
        <v>1213</v>
      </c>
      <c r="E24" s="5" t="s">
        <v>973</v>
      </c>
      <c r="F24" s="11" t="e">
        <f>F21/F6</f>
        <v>#DIV/0!</v>
      </c>
      <c r="G24" s="11" t="e">
        <f>G21/G6</f>
        <v>#DIV/0!</v>
      </c>
      <c r="H24" s="11" t="e">
        <f>H21/H6</f>
        <v>#DIV/0!</v>
      </c>
      <c r="I24" s="11" t="e">
        <f>I21/I6</f>
        <v>#DIV/0!</v>
      </c>
      <c r="J24" s="11"/>
      <c r="K24" s="11" t="s">
        <v>1214</v>
      </c>
      <c r="L24" s="11"/>
      <c r="M24" s="11"/>
      <c r="N24" s="11"/>
      <c r="O24" s="2"/>
    </row>
    <row r="25" spans="2:15" ht="11.25">
      <c r="B25" s="6"/>
      <c r="C25" s="5" t="s">
        <v>1215</v>
      </c>
      <c r="D25" s="5" t="s">
        <v>1216</v>
      </c>
      <c r="E25" s="5" t="s">
        <v>132</v>
      </c>
      <c r="F25" s="12"/>
      <c r="G25" s="12"/>
      <c r="H25" s="12"/>
      <c r="I25" s="12"/>
      <c r="J25" s="12"/>
      <c r="K25" s="13" t="s">
        <v>1217</v>
      </c>
      <c r="L25" s="13"/>
      <c r="M25" s="13"/>
      <c r="N25" s="13"/>
      <c r="O25" s="3"/>
    </row>
    <row r="26" spans="2:15" ht="11.25">
      <c r="B26" s="6"/>
      <c r="C26" s="5" t="s">
        <v>1218</v>
      </c>
      <c r="D26" s="5" t="s">
        <v>1219</v>
      </c>
      <c r="E26" s="5" t="s">
        <v>132</v>
      </c>
      <c r="F26" s="10"/>
      <c r="G26" s="10"/>
      <c r="H26" s="10"/>
      <c r="I26" s="10"/>
      <c r="J26" s="10"/>
      <c r="K26" s="11" t="s">
        <v>1220</v>
      </c>
      <c r="L26" s="11"/>
      <c r="M26" s="11"/>
      <c r="N26" s="11"/>
      <c r="O26" s="2"/>
    </row>
    <row r="27" spans="2:15" ht="11.25">
      <c r="B27" s="6"/>
      <c r="C27" s="5" t="s">
        <v>1221</v>
      </c>
      <c r="D27" s="5" t="s">
        <v>1222</v>
      </c>
      <c r="E27" s="5" t="s">
        <v>132</v>
      </c>
      <c r="F27" s="12"/>
      <c r="G27" s="12"/>
      <c r="H27" s="12"/>
      <c r="I27" s="12"/>
      <c r="J27" s="12"/>
      <c r="K27" s="13" t="s">
        <v>1220</v>
      </c>
      <c r="L27" s="13"/>
      <c r="M27" s="13"/>
      <c r="N27" s="13"/>
      <c r="O27" s="3"/>
    </row>
    <row r="28" spans="2:15" ht="11.25">
      <c r="B28" s="5"/>
      <c r="C28" s="5" t="s">
        <v>1223</v>
      </c>
      <c r="D28" s="5" t="s">
        <v>1224</v>
      </c>
      <c r="E28" s="5" t="s">
        <v>132</v>
      </c>
      <c r="F28" s="12"/>
      <c r="G28" s="12"/>
      <c r="H28" s="12"/>
      <c r="I28" s="12"/>
      <c r="J28" s="12"/>
      <c r="K28" s="13" t="s">
        <v>1220</v>
      </c>
      <c r="L28" s="13"/>
      <c r="M28" s="13"/>
      <c r="N28" s="13"/>
      <c r="O28" s="3"/>
    </row>
    <row r="29" spans="2:15" ht="11.25">
      <c r="B29" s="5"/>
      <c r="C29" s="5" t="s">
        <v>1225</v>
      </c>
      <c r="D29" s="5" t="s">
        <v>1226</v>
      </c>
      <c r="E29" s="5" t="s">
        <v>132</v>
      </c>
      <c r="F29" s="12"/>
      <c r="G29" s="12"/>
      <c r="H29" s="12"/>
      <c r="I29" s="12"/>
      <c r="J29" s="12"/>
      <c r="K29" s="13" t="s">
        <v>1220</v>
      </c>
      <c r="L29" s="13"/>
      <c r="M29" s="13"/>
      <c r="N29" s="13"/>
      <c r="O29" s="3"/>
    </row>
    <row r="30" spans="2:15" ht="11.25">
      <c r="B30" s="6"/>
      <c r="C30" s="5" t="s">
        <v>1227</v>
      </c>
      <c r="D30" s="5" t="s">
        <v>1228</v>
      </c>
      <c r="E30" s="5" t="s">
        <v>156</v>
      </c>
      <c r="F30" s="10"/>
      <c r="G30" s="10"/>
      <c r="H30" s="10"/>
      <c r="I30" s="10"/>
      <c r="J30" s="10"/>
      <c r="K30" s="11" t="s">
        <v>1229</v>
      </c>
      <c r="L30" s="11"/>
      <c r="M30" s="11"/>
      <c r="N30" s="11"/>
      <c r="O30" s="2"/>
    </row>
    <row r="31" spans="2:15" ht="11.25">
      <c r="B31" s="6"/>
      <c r="C31" s="5" t="s">
        <v>1230</v>
      </c>
      <c r="D31" s="5" t="s">
        <v>1231</v>
      </c>
      <c r="E31" s="5" t="s">
        <v>156</v>
      </c>
      <c r="F31" s="10"/>
      <c r="G31" s="10"/>
      <c r="H31" s="10"/>
      <c r="I31" s="10"/>
      <c r="J31" s="10"/>
      <c r="K31" s="11" t="s">
        <v>1229</v>
      </c>
      <c r="L31" s="11"/>
      <c r="M31" s="11"/>
      <c r="N31" s="11"/>
      <c r="O31" s="2"/>
    </row>
    <row r="32" spans="2:14" ht="11.25">
      <c r="B32" s="5"/>
      <c r="C32" s="5" t="s">
        <v>1232</v>
      </c>
      <c r="D32" s="8" t="s">
        <v>1233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5" ht="11.25">
      <c r="B33" s="6" t="s">
        <v>0</v>
      </c>
      <c r="C33" s="5" t="s">
        <v>1234</v>
      </c>
      <c r="D33" s="5" t="s">
        <v>1235</v>
      </c>
      <c r="E33" s="5" t="s">
        <v>156</v>
      </c>
      <c r="F33" s="10"/>
      <c r="G33" s="10"/>
      <c r="H33" s="10"/>
      <c r="I33" s="10"/>
      <c r="J33" s="10"/>
      <c r="K33" s="11" t="s">
        <v>789</v>
      </c>
      <c r="L33" s="11"/>
      <c r="M33" s="11"/>
      <c r="N33" s="11"/>
      <c r="O33" s="2"/>
    </row>
    <row r="34" spans="2:15" ht="11.25">
      <c r="B34" s="6"/>
      <c r="C34" s="5" t="s">
        <v>1236</v>
      </c>
      <c r="D34" s="5" t="s">
        <v>791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1237</v>
      </c>
      <c r="D35" s="5" t="s">
        <v>888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1238</v>
      </c>
      <c r="D36" s="5" t="s">
        <v>1041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1239</v>
      </c>
      <c r="D37" s="5" t="s">
        <v>1146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1240</v>
      </c>
      <c r="D38" s="5" t="s">
        <v>1241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1242</v>
      </c>
      <c r="D39" s="5" t="s">
        <v>801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1243</v>
      </c>
      <c r="D40" s="5" t="s">
        <v>805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1244</v>
      </c>
      <c r="D41" s="5" t="s">
        <v>807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1245</v>
      </c>
      <c r="D42" s="5" t="s">
        <v>900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1246</v>
      </c>
      <c r="D43" s="5" t="s">
        <v>811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1247</v>
      </c>
      <c r="D44" s="5" t="s">
        <v>904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1248</v>
      </c>
      <c r="D45" s="5" t="s">
        <v>906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